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illinois.gov\DOT\Users\CO\HENDRICKSBD\My Documents\SBE\CONSULTANTS\"/>
    </mc:Choice>
  </mc:AlternateContent>
  <xr:revisionPtr revIDLastSave="0" documentId="8_{8FF82581-BEE3-4DD3-986B-517F718151AC}" xr6:coauthVersionLast="45" xr6:coauthVersionMax="45" xr10:uidLastSave="{00000000-0000-0000-0000-000000000000}"/>
  <bookViews>
    <workbookView xWindow="-120" yWindow="-120" windowWidth="29040" windowHeight="15840" activeTab="1" xr2:uid="{00000000-000D-0000-FFFF-FFFF00000000}"/>
  </bookViews>
  <sheets>
    <sheet name="Instructions" sheetId="2" r:id="rId1"/>
    <sheet name="Contractor Force Account Bill" sheetId="1" r:id="rId2"/>
  </sheets>
  <definedNames>
    <definedName name="_xlnm.Print_Area" localSheetId="1">'Contractor Force Account Bill'!$A$1:$S$172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05" i="1" l="1"/>
  <c r="R115" i="1"/>
  <c r="R114" i="1"/>
  <c r="R113" i="1"/>
  <c r="R112" i="1"/>
  <c r="R111" i="1"/>
  <c r="R110" i="1"/>
  <c r="R109" i="1"/>
  <c r="R108" i="1"/>
  <c r="R107" i="1"/>
  <c r="R106" i="1"/>
  <c r="R104" i="1"/>
  <c r="R125" i="1"/>
  <c r="A124" i="1"/>
  <c r="R103" i="1"/>
  <c r="R131" i="1"/>
  <c r="R132" i="1"/>
  <c r="R133" i="1"/>
  <c r="R134" i="1"/>
  <c r="R135" i="1"/>
  <c r="R136" i="1"/>
  <c r="R137" i="1"/>
  <c r="R138" i="1"/>
  <c r="R139" i="1"/>
  <c r="R140" i="1"/>
  <c r="R141" i="1"/>
  <c r="R142" i="1"/>
  <c r="R143" i="1"/>
  <c r="A152" i="1"/>
  <c r="R87" i="1"/>
  <c r="R88" i="1"/>
  <c r="R89" i="1"/>
  <c r="R90" i="1"/>
  <c r="R91" i="1"/>
  <c r="R92" i="1"/>
  <c r="R93" i="1"/>
  <c r="R94" i="1"/>
  <c r="R95" i="1"/>
  <c r="R96" i="1"/>
  <c r="R86" i="1"/>
  <c r="C11" i="1"/>
  <c r="F67" i="1" s="1"/>
  <c r="G67" i="1" s="1"/>
  <c r="H67" i="1" s="1"/>
  <c r="I67" i="1" s="1"/>
  <c r="J67" i="1" s="1"/>
  <c r="K67" i="1" s="1"/>
  <c r="L67" i="1" s="1"/>
  <c r="M79" i="1"/>
  <c r="M78" i="1"/>
  <c r="R78" i="1" s="1"/>
  <c r="M77" i="1"/>
  <c r="M76" i="1"/>
  <c r="M75" i="1"/>
  <c r="M74" i="1"/>
  <c r="R74" i="1" s="1"/>
  <c r="M73" i="1"/>
  <c r="M72" i="1"/>
  <c r="M71" i="1"/>
  <c r="M70" i="1"/>
  <c r="R70" i="1" s="1"/>
  <c r="J63" i="1"/>
  <c r="J46" i="1"/>
  <c r="P46" i="1" s="1"/>
  <c r="J45" i="1"/>
  <c r="P45" i="1" s="1"/>
  <c r="J44" i="1"/>
  <c r="P44" i="1" s="1"/>
  <c r="J43" i="1"/>
  <c r="P43" i="1" s="1"/>
  <c r="J42" i="1"/>
  <c r="P42" i="1" s="1"/>
  <c r="J41" i="1"/>
  <c r="P41" i="1" s="1"/>
  <c r="J40" i="1"/>
  <c r="P40" i="1" s="1"/>
  <c r="J39" i="1"/>
  <c r="R73" i="1"/>
  <c r="R75" i="1"/>
  <c r="R76" i="1"/>
  <c r="P17" i="1"/>
  <c r="R17" i="1" s="1"/>
  <c r="P18" i="1"/>
  <c r="S18" i="1" s="1"/>
  <c r="P19" i="1"/>
  <c r="R19" i="1" s="1"/>
  <c r="P20" i="1"/>
  <c r="S20" i="1" s="1"/>
  <c r="P21" i="1"/>
  <c r="R21" i="1" s="1"/>
  <c r="P22" i="1"/>
  <c r="S22" i="1" s="1"/>
  <c r="P23" i="1"/>
  <c r="R23" i="1" s="1"/>
  <c r="P24" i="1"/>
  <c r="S24" i="1" s="1"/>
  <c r="P25" i="1"/>
  <c r="R25" i="1" s="1"/>
  <c r="P26" i="1"/>
  <c r="S26" i="1" s="1"/>
  <c r="P27" i="1"/>
  <c r="R27" i="1" s="1"/>
  <c r="P28" i="1"/>
  <c r="S28" i="1" s="1"/>
  <c r="P29" i="1"/>
  <c r="R29" i="1" s="1"/>
  <c r="J17" i="1"/>
  <c r="O17" i="1" s="1"/>
  <c r="J18" i="1"/>
  <c r="O18" i="1" s="1"/>
  <c r="J19" i="1"/>
  <c r="O19" i="1" s="1"/>
  <c r="J20" i="1"/>
  <c r="O20" i="1" s="1"/>
  <c r="J21" i="1"/>
  <c r="O21" i="1" s="1"/>
  <c r="J22" i="1"/>
  <c r="O22" i="1" s="1"/>
  <c r="J23" i="1"/>
  <c r="O23" i="1" s="1"/>
  <c r="J24" i="1"/>
  <c r="O24" i="1" s="1"/>
  <c r="J25" i="1"/>
  <c r="O25" i="1" s="1"/>
  <c r="J26" i="1"/>
  <c r="O26" i="1" s="1"/>
  <c r="J27" i="1"/>
  <c r="O27" i="1" s="1"/>
  <c r="J28" i="1"/>
  <c r="O28" i="1" s="1"/>
  <c r="J29" i="1"/>
  <c r="O29" i="1" s="1"/>
  <c r="P5" i="1"/>
  <c r="J13" i="1"/>
  <c r="O13" i="1" s="1"/>
  <c r="P13" i="1"/>
  <c r="S13" i="1" s="1"/>
  <c r="J33" i="1"/>
  <c r="O33" i="1" s="1"/>
  <c r="J34" i="1"/>
  <c r="J35" i="1"/>
  <c r="O35" i="1" s="1"/>
  <c r="J36" i="1"/>
  <c r="O36" i="1" s="1"/>
  <c r="J37" i="1"/>
  <c r="O37" i="1" s="1"/>
  <c r="O34" i="1"/>
  <c r="P15" i="1"/>
  <c r="R15" i="1" s="1"/>
  <c r="P16" i="1"/>
  <c r="S16" i="1" s="1"/>
  <c r="P30" i="1"/>
  <c r="S30" i="1" s="1"/>
  <c r="P31" i="1"/>
  <c r="R31" i="1" s="1"/>
  <c r="P32" i="1"/>
  <c r="S32" i="1" s="1"/>
  <c r="P33" i="1"/>
  <c r="R33" i="1" s="1"/>
  <c r="P34" i="1"/>
  <c r="S34" i="1" s="1"/>
  <c r="P35" i="1"/>
  <c r="R35" i="1" s="1"/>
  <c r="P36" i="1"/>
  <c r="S36" i="1" s="1"/>
  <c r="P37" i="1"/>
  <c r="R37" i="1" s="1"/>
  <c r="P14" i="1"/>
  <c r="S14" i="1" s="1"/>
  <c r="J15" i="1"/>
  <c r="O15" i="1" s="1"/>
  <c r="J16" i="1"/>
  <c r="O16" i="1" s="1"/>
  <c r="J30" i="1"/>
  <c r="O30" i="1" s="1"/>
  <c r="J31" i="1"/>
  <c r="O31" i="1" s="1"/>
  <c r="J32" i="1"/>
  <c r="O32" i="1" s="1"/>
  <c r="J14" i="1"/>
  <c r="O14" i="1" s="1"/>
  <c r="M69" i="1"/>
  <c r="R69" i="1" s="1"/>
  <c r="R71" i="1"/>
  <c r="R77" i="1"/>
  <c r="R79" i="1"/>
  <c r="R72" i="1"/>
  <c r="D11" i="1" l="1"/>
  <c r="E11" i="1" s="1"/>
  <c r="F11" i="1" s="1"/>
  <c r="G11" i="1" s="1"/>
  <c r="H11" i="1" s="1"/>
  <c r="I11" i="1" s="1"/>
  <c r="S97" i="1"/>
  <c r="R98" i="1" s="1"/>
  <c r="R99" i="1" s="1"/>
  <c r="S152" i="1" s="1"/>
  <c r="R116" i="1"/>
  <c r="R117" i="1" s="1"/>
  <c r="R144" i="1"/>
  <c r="S29" i="1"/>
  <c r="S33" i="1"/>
  <c r="S37" i="1"/>
  <c r="S23" i="1"/>
  <c r="S17" i="1"/>
  <c r="S27" i="1"/>
  <c r="S31" i="1"/>
  <c r="S35" i="1"/>
  <c r="S15" i="1"/>
  <c r="S25" i="1"/>
  <c r="S19" i="1"/>
  <c r="S21" i="1"/>
  <c r="R81" i="1"/>
  <c r="S151" i="1" s="1"/>
  <c r="R13" i="1"/>
  <c r="R36" i="1"/>
  <c r="R34" i="1"/>
  <c r="R32" i="1"/>
  <c r="R30" i="1"/>
  <c r="R124" i="1" s="1"/>
  <c r="R28" i="1"/>
  <c r="R26" i="1"/>
  <c r="R24" i="1"/>
  <c r="R22" i="1"/>
  <c r="R20" i="1"/>
  <c r="R18" i="1"/>
  <c r="R16" i="1"/>
  <c r="R14" i="1"/>
  <c r="P38" i="1"/>
  <c r="L54" i="1" s="1"/>
  <c r="N54" i="1" s="1"/>
  <c r="P39" i="1"/>
  <c r="O38" i="1"/>
  <c r="L51" i="1" s="1"/>
  <c r="R145" i="1" l="1"/>
  <c r="R147" i="1" s="1"/>
  <c r="S154" i="1" s="1"/>
  <c r="S128" i="1"/>
  <c r="S153" i="1" s="1"/>
  <c r="S38" i="1"/>
  <c r="L53" i="1" s="1"/>
  <c r="N53" i="1" s="1"/>
  <c r="L50" i="1"/>
  <c r="N50" i="1" s="1"/>
  <c r="N51" i="1"/>
  <c r="P47" i="1"/>
  <c r="E48" i="1" s="1"/>
  <c r="P48" i="1" s="1"/>
  <c r="O49" i="1" s="1"/>
  <c r="R38" i="1"/>
  <c r="L52" i="1" s="1"/>
  <c r="N52" i="1" s="1"/>
  <c r="R119" i="1" l="1"/>
  <c r="R126" i="1" s="1"/>
  <c r="M55" i="1"/>
  <c r="E56" i="1" s="1"/>
  <c r="N56" i="1" s="1"/>
  <c r="O57" i="1" s="1"/>
  <c r="R58" i="1" s="1"/>
  <c r="S150" i="1" s="1"/>
  <c r="S155" i="1" s="1"/>
  <c r="R156" i="1" l="1"/>
  <c r="R157" i="1" s="1"/>
  <c r="R15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 White</author>
    <author>Dave Clark</author>
    <author>dwhite</author>
  </authors>
  <commentList>
    <comment ref="B1" authorId="0" shapeId="0" xr:uid="{00000000-0006-0000-0100-000001000000}">
      <text>
        <r>
          <rPr>
            <b/>
            <sz val="10"/>
            <color indexed="81"/>
            <rFont val="Tahoma"/>
            <family val="2"/>
          </rPr>
          <t xml:space="preserve">Insert Project Route Number, ie: FAS #, FAP #, FAUS #, etc.
</t>
        </r>
      </text>
    </comment>
    <comment ref="H1" authorId="1" shapeId="0" xr:uid="{00000000-0006-0000-0100-000002000000}">
      <text>
        <r>
          <rPr>
            <b/>
            <sz val="9"/>
            <color indexed="81"/>
            <rFont val="Tahoma"/>
            <family val="2"/>
          </rPr>
          <t>Insert Company Name</t>
        </r>
      </text>
    </comment>
    <comment ref="B2" authorId="0" shapeId="0" xr:uid="{00000000-0006-0000-0100-000003000000}">
      <text>
        <r>
          <rPr>
            <b/>
            <sz val="10"/>
            <color indexed="81"/>
            <rFont val="Tahoma"/>
            <family val="2"/>
          </rPr>
          <t xml:space="preserve">Insert Project Section Number, ie: RS-1, BR-2, (32,33)R-3, etc.
</t>
        </r>
      </text>
    </comment>
    <comment ref="H2" authorId="0" shapeId="0" xr:uid="{00000000-0006-0000-0100-000004000000}">
      <text>
        <r>
          <rPr>
            <b/>
            <sz val="10"/>
            <color indexed="81"/>
            <rFont val="Tahoma"/>
            <family val="2"/>
          </rPr>
          <t xml:space="preserve">Insert Company Address
</t>
        </r>
      </text>
    </comment>
    <comment ref="P2" authorId="0" shapeId="0" xr:uid="{00000000-0006-0000-0100-000005000000}">
      <text>
        <r>
          <rPr>
            <b/>
            <sz val="10"/>
            <color indexed="81"/>
            <rFont val="Tahoma"/>
            <family val="2"/>
          </rPr>
          <t>Insert Beginning Date of Week in which Force Account Work was accomplished</t>
        </r>
      </text>
    </comment>
    <comment ref="B3" authorId="0" shapeId="0" xr:uid="{00000000-0006-0000-0100-000006000000}">
      <text>
        <r>
          <rPr>
            <b/>
            <sz val="10"/>
            <color indexed="81"/>
            <rFont val="Tahoma"/>
            <family val="2"/>
          </rPr>
          <t xml:space="preserve">Insert Project County Name
</t>
        </r>
      </text>
    </comment>
    <comment ref="B4" authorId="0" shapeId="0" xr:uid="{00000000-0006-0000-0100-000007000000}">
      <text>
        <r>
          <rPr>
            <b/>
            <sz val="10"/>
            <color indexed="81"/>
            <rFont val="Tahoma"/>
            <family val="2"/>
          </rPr>
          <t xml:space="preserve">Insert IDOT Project Authorization Number, ie: 1, 2, 3A, etc.
</t>
        </r>
      </text>
    </comment>
    <comment ref="P4" authorId="0" shapeId="0" xr:uid="{00000000-0006-0000-0100-000008000000}">
      <text>
        <r>
          <rPr>
            <b/>
            <sz val="10"/>
            <color indexed="81"/>
            <rFont val="Tahoma"/>
            <family val="2"/>
          </rPr>
          <t xml:space="preserve">Insert your name
</t>
        </r>
      </text>
    </comment>
    <comment ref="B5" authorId="0" shapeId="0" xr:uid="{00000000-0006-0000-0100-000009000000}">
      <text>
        <r>
          <rPr>
            <b/>
            <sz val="10"/>
            <color indexed="81"/>
            <rFont val="Tahoma"/>
            <family val="2"/>
          </rPr>
          <t xml:space="preserve">Insert Project Contract Number, ie: 93487, 72534, 63487, etc.
</t>
        </r>
      </text>
    </comment>
    <comment ref="H5" authorId="0" shapeId="0" xr:uid="{00000000-0006-0000-0100-00000A000000}">
      <text>
        <r>
          <rPr>
            <b/>
            <sz val="10"/>
            <color indexed="81"/>
            <rFont val="Tahoma"/>
            <family val="2"/>
          </rPr>
          <t xml:space="preserve">Insert Company Phone Number
</t>
        </r>
      </text>
    </comment>
    <comment ref="R6" authorId="0" shapeId="0" xr:uid="{00000000-0006-0000-0100-00000B000000}">
      <text>
        <r>
          <rPr>
            <b/>
            <sz val="10"/>
            <color indexed="81"/>
            <rFont val="Tahoma"/>
            <family val="2"/>
          </rPr>
          <t xml:space="preserve">Insert current year tax limit found at above website
</t>
        </r>
      </text>
    </comment>
    <comment ref="B7" authorId="0" shapeId="0" xr:uid="{00000000-0006-0000-0100-00000C000000}">
      <text>
        <r>
          <rPr>
            <b/>
            <sz val="10"/>
            <color indexed="81"/>
            <rFont val="Tahoma"/>
            <family val="2"/>
          </rPr>
          <t xml:space="preserve">Insert Description &amp; Location of Force Account Work
</t>
        </r>
      </text>
    </comment>
    <comment ref="A13" authorId="1" shapeId="0" xr:uid="{00000000-0006-0000-0100-00000D000000}">
      <text>
        <r>
          <rPr>
            <b/>
            <sz val="9"/>
            <color indexed="81"/>
            <rFont val="Tahoma"/>
            <family val="2"/>
          </rPr>
          <t>Enter Employee Name</t>
        </r>
      </text>
    </comment>
    <comment ref="B13" authorId="0" shapeId="0" xr:uid="{00000000-0006-0000-0100-00000E000000}">
      <text>
        <r>
          <rPr>
            <b/>
            <sz val="10"/>
            <color indexed="81"/>
            <rFont val="Tahoma"/>
            <family val="2"/>
          </rPr>
          <t xml:space="preserve">Select Trade from Dropdown List
</t>
        </r>
      </text>
    </comment>
    <comment ref="C13" authorId="0" shapeId="0" xr:uid="{00000000-0006-0000-0100-00000F000000}">
      <text>
        <r>
          <rPr>
            <b/>
            <sz val="10"/>
            <color indexed="81"/>
            <rFont val="Tahoma"/>
            <family val="2"/>
          </rPr>
          <t xml:space="preserve">Enter Total Hours for this Employee for this Day
</t>
        </r>
      </text>
    </comment>
    <comment ref="D13" authorId="0" shapeId="0" xr:uid="{00000000-0006-0000-0100-000010000000}">
      <text>
        <r>
          <rPr>
            <b/>
            <sz val="10"/>
            <color indexed="81"/>
            <rFont val="Tahoma"/>
            <family val="2"/>
          </rPr>
          <t xml:space="preserve">Enter Total Hours for this Employee for this Day
</t>
        </r>
      </text>
    </comment>
    <comment ref="E13" authorId="0" shapeId="0" xr:uid="{00000000-0006-0000-0100-000011000000}">
      <text>
        <r>
          <rPr>
            <b/>
            <sz val="10"/>
            <color indexed="81"/>
            <rFont val="Tahoma"/>
            <family val="2"/>
          </rPr>
          <t xml:space="preserve">Enter Total Hours for this Employee for this Day
</t>
        </r>
      </text>
    </comment>
    <comment ref="F13" authorId="0" shapeId="0" xr:uid="{00000000-0006-0000-0100-000012000000}">
      <text>
        <r>
          <rPr>
            <b/>
            <sz val="10"/>
            <color indexed="81"/>
            <rFont val="Tahoma"/>
            <family val="2"/>
          </rPr>
          <t xml:space="preserve">Enter Total Hours for this Employee for this Day
</t>
        </r>
      </text>
    </comment>
    <comment ref="G13" authorId="0" shapeId="0" xr:uid="{00000000-0006-0000-0100-000013000000}">
      <text>
        <r>
          <rPr>
            <b/>
            <sz val="10"/>
            <color indexed="81"/>
            <rFont val="Tahoma"/>
            <family val="2"/>
          </rPr>
          <t xml:space="preserve">Enter Total Hours for this Employee for this Day
</t>
        </r>
      </text>
    </comment>
    <comment ref="H13" authorId="0" shapeId="0" xr:uid="{00000000-0006-0000-0100-000014000000}">
      <text>
        <r>
          <rPr>
            <b/>
            <sz val="10"/>
            <color indexed="81"/>
            <rFont val="Tahoma"/>
            <family val="2"/>
          </rPr>
          <t xml:space="preserve">Enter Total Hours for this Employee for this Day
</t>
        </r>
      </text>
    </comment>
    <comment ref="I13" authorId="0" shapeId="0" xr:uid="{00000000-0006-0000-0100-000015000000}">
      <text>
        <r>
          <rPr>
            <b/>
            <sz val="10"/>
            <color indexed="81"/>
            <rFont val="Tahoma"/>
            <family val="2"/>
          </rPr>
          <t xml:space="preserve">Enter Total Hours for this Employee for this Day
</t>
        </r>
      </text>
    </comment>
    <comment ref="K13" authorId="0" shapeId="0" xr:uid="{00000000-0006-0000-0100-000016000000}">
      <text>
        <r>
          <rPr>
            <b/>
            <sz val="10"/>
            <color indexed="81"/>
            <rFont val="Tahoma"/>
            <family val="2"/>
          </rPr>
          <t xml:space="preserve">Enter Total Hours Worked on Straight Time for this Employee for this Week
</t>
        </r>
      </text>
    </comment>
    <comment ref="L13" authorId="0" shapeId="0" xr:uid="{00000000-0006-0000-0100-000017000000}">
      <text>
        <r>
          <rPr>
            <b/>
            <sz val="10"/>
            <color indexed="81"/>
            <rFont val="Tahoma"/>
            <family val="2"/>
          </rPr>
          <t xml:space="preserve">Enter Total Hours Worked on Time &amp; ½ for this Employee for this Week
</t>
        </r>
      </text>
    </comment>
    <comment ref="M13" authorId="0" shapeId="0" xr:uid="{00000000-0006-0000-0100-000018000000}">
      <text>
        <r>
          <rPr>
            <b/>
            <sz val="10"/>
            <color indexed="81"/>
            <rFont val="Tahoma"/>
            <family val="2"/>
          </rPr>
          <t xml:space="preserve">Enter Total Hours Worked on Double Time for this Employee for this Week
</t>
        </r>
      </text>
    </comment>
    <comment ref="N13" authorId="0" shapeId="0" xr:uid="{00000000-0006-0000-0100-000019000000}">
      <text>
        <r>
          <rPr>
            <b/>
            <sz val="10"/>
            <color indexed="81"/>
            <rFont val="Tahoma"/>
            <family val="2"/>
          </rPr>
          <t xml:space="preserve">Enter Pay Rate per Hour for this Employee
</t>
        </r>
      </text>
    </comment>
    <comment ref="Q13" authorId="0" shapeId="0" xr:uid="{00000000-0006-0000-0100-00001A000000}">
      <text>
        <r>
          <rPr>
            <b/>
            <sz val="10"/>
            <color indexed="81"/>
            <rFont val="Tahoma"/>
            <family val="2"/>
          </rPr>
          <t xml:space="preserve">Enter Annual Earnings to Date for this Employee
</t>
        </r>
      </text>
    </comment>
    <comment ref="A14" authorId="1" shapeId="0" xr:uid="{00000000-0006-0000-0100-00001B000000}">
      <text>
        <r>
          <rPr>
            <b/>
            <sz val="9"/>
            <color indexed="81"/>
            <rFont val="Tahoma"/>
            <family val="2"/>
          </rPr>
          <t>Enter Employee Name</t>
        </r>
      </text>
    </comment>
    <comment ref="B14" authorId="0" shapeId="0" xr:uid="{00000000-0006-0000-0100-00001C000000}">
      <text>
        <r>
          <rPr>
            <b/>
            <sz val="10"/>
            <color indexed="81"/>
            <rFont val="Tahoma"/>
            <family val="2"/>
          </rPr>
          <t xml:space="preserve">Select Trade from Dropdown List
</t>
        </r>
      </text>
    </comment>
    <comment ref="C14" authorId="0" shapeId="0" xr:uid="{00000000-0006-0000-0100-00001D000000}">
      <text>
        <r>
          <rPr>
            <b/>
            <sz val="10"/>
            <color indexed="81"/>
            <rFont val="Tahoma"/>
            <family val="2"/>
          </rPr>
          <t xml:space="preserve">Enter Total Hours for this Employee for this Day
</t>
        </r>
      </text>
    </comment>
    <comment ref="D14" authorId="0" shapeId="0" xr:uid="{00000000-0006-0000-0100-00001E000000}">
      <text>
        <r>
          <rPr>
            <b/>
            <sz val="10"/>
            <color indexed="81"/>
            <rFont val="Tahoma"/>
            <family val="2"/>
          </rPr>
          <t xml:space="preserve">Enter Total Hours for this Employee for this Day
</t>
        </r>
      </text>
    </comment>
    <comment ref="E14" authorId="0" shapeId="0" xr:uid="{00000000-0006-0000-0100-00001F000000}">
      <text>
        <r>
          <rPr>
            <b/>
            <sz val="10"/>
            <color indexed="81"/>
            <rFont val="Tahoma"/>
            <family val="2"/>
          </rPr>
          <t xml:space="preserve">Enter Total Hours for this Employee for this Day
</t>
        </r>
      </text>
    </comment>
    <comment ref="F14" authorId="0" shapeId="0" xr:uid="{00000000-0006-0000-0100-000020000000}">
      <text>
        <r>
          <rPr>
            <b/>
            <sz val="10"/>
            <color indexed="81"/>
            <rFont val="Tahoma"/>
            <family val="2"/>
          </rPr>
          <t xml:space="preserve">Enter Total Hours for this Employee for this Day
</t>
        </r>
      </text>
    </comment>
    <comment ref="G14" authorId="0" shapeId="0" xr:uid="{00000000-0006-0000-0100-000021000000}">
      <text>
        <r>
          <rPr>
            <b/>
            <sz val="10"/>
            <color indexed="81"/>
            <rFont val="Tahoma"/>
            <family val="2"/>
          </rPr>
          <t xml:space="preserve">Enter Total Hours for this Employee for this Day
</t>
        </r>
      </text>
    </comment>
    <comment ref="H14" authorId="0" shapeId="0" xr:uid="{00000000-0006-0000-0100-000022000000}">
      <text>
        <r>
          <rPr>
            <b/>
            <sz val="10"/>
            <color indexed="81"/>
            <rFont val="Tahoma"/>
            <family val="2"/>
          </rPr>
          <t xml:space="preserve">Enter Total Hours for this Employee for this Day
</t>
        </r>
      </text>
    </comment>
    <comment ref="I14" authorId="0" shapeId="0" xr:uid="{00000000-0006-0000-0100-000023000000}">
      <text>
        <r>
          <rPr>
            <b/>
            <sz val="10"/>
            <color indexed="81"/>
            <rFont val="Tahoma"/>
            <family val="2"/>
          </rPr>
          <t xml:space="preserve">Enter Total Hours for this Employee for this Day
</t>
        </r>
      </text>
    </comment>
    <comment ref="K14" authorId="0" shapeId="0" xr:uid="{00000000-0006-0000-0100-000024000000}">
      <text>
        <r>
          <rPr>
            <b/>
            <sz val="10"/>
            <color indexed="81"/>
            <rFont val="Tahoma"/>
            <family val="2"/>
          </rPr>
          <t xml:space="preserve">Enter Total Hours Worked on Straight Time for this Employee for this Week
</t>
        </r>
      </text>
    </comment>
    <comment ref="L14" authorId="0" shapeId="0" xr:uid="{00000000-0006-0000-0100-000025000000}">
      <text>
        <r>
          <rPr>
            <b/>
            <sz val="10"/>
            <color indexed="81"/>
            <rFont val="Tahoma"/>
            <family val="2"/>
          </rPr>
          <t xml:space="preserve">Enter Total Hours Worked on Time &amp; ½ for this Employee for this Week
</t>
        </r>
      </text>
    </comment>
    <comment ref="M14" authorId="0" shapeId="0" xr:uid="{00000000-0006-0000-0100-000026000000}">
      <text>
        <r>
          <rPr>
            <b/>
            <sz val="10"/>
            <color indexed="81"/>
            <rFont val="Tahoma"/>
            <family val="2"/>
          </rPr>
          <t xml:space="preserve">Enter Total Hours Worked on Double Time for this Employee for this Week
</t>
        </r>
      </text>
    </comment>
    <comment ref="N14" authorId="0" shapeId="0" xr:uid="{00000000-0006-0000-0100-000027000000}">
      <text>
        <r>
          <rPr>
            <b/>
            <sz val="10"/>
            <color indexed="81"/>
            <rFont val="Tahoma"/>
            <family val="2"/>
          </rPr>
          <t xml:space="preserve">Enter Pay Rate per Hour for this Employee
</t>
        </r>
      </text>
    </comment>
    <comment ref="Q14" authorId="0" shapeId="0" xr:uid="{00000000-0006-0000-0100-000028000000}">
      <text>
        <r>
          <rPr>
            <b/>
            <sz val="10"/>
            <color indexed="81"/>
            <rFont val="Tahoma"/>
            <family val="2"/>
          </rPr>
          <t xml:space="preserve">Enter Annual Earnings to Date for this Employee
</t>
        </r>
      </text>
    </comment>
    <comment ref="A15" authorId="1" shapeId="0" xr:uid="{00000000-0006-0000-0100-000029000000}">
      <text>
        <r>
          <rPr>
            <b/>
            <sz val="9"/>
            <color indexed="81"/>
            <rFont val="Tahoma"/>
            <family val="2"/>
          </rPr>
          <t>Enter Employee Name</t>
        </r>
      </text>
    </comment>
    <comment ref="B15" authorId="0" shapeId="0" xr:uid="{00000000-0006-0000-0100-00002A000000}">
      <text>
        <r>
          <rPr>
            <b/>
            <sz val="10"/>
            <color indexed="81"/>
            <rFont val="Tahoma"/>
            <family val="2"/>
          </rPr>
          <t xml:space="preserve">Select Trade from Dropdown List
</t>
        </r>
      </text>
    </comment>
    <comment ref="C15" authorId="0" shapeId="0" xr:uid="{00000000-0006-0000-0100-00002B000000}">
      <text>
        <r>
          <rPr>
            <b/>
            <sz val="10"/>
            <color indexed="81"/>
            <rFont val="Tahoma"/>
            <family val="2"/>
          </rPr>
          <t xml:space="preserve">Enter Total Hours for this Employee for this Day
</t>
        </r>
      </text>
    </comment>
    <comment ref="D15" authorId="0" shapeId="0" xr:uid="{00000000-0006-0000-0100-00002C000000}">
      <text>
        <r>
          <rPr>
            <b/>
            <sz val="10"/>
            <color indexed="81"/>
            <rFont val="Tahoma"/>
            <family val="2"/>
          </rPr>
          <t xml:space="preserve">Enter Total Hours for this Employee for this Day
</t>
        </r>
      </text>
    </comment>
    <comment ref="E15" authorId="0" shapeId="0" xr:uid="{00000000-0006-0000-0100-00002D000000}">
      <text>
        <r>
          <rPr>
            <b/>
            <sz val="10"/>
            <color indexed="81"/>
            <rFont val="Tahoma"/>
            <family val="2"/>
          </rPr>
          <t xml:space="preserve">Enter Total Hours for this Employee for this Day
</t>
        </r>
      </text>
    </comment>
    <comment ref="F15" authorId="0" shapeId="0" xr:uid="{00000000-0006-0000-0100-00002E000000}">
      <text>
        <r>
          <rPr>
            <b/>
            <sz val="10"/>
            <color indexed="81"/>
            <rFont val="Tahoma"/>
            <family val="2"/>
          </rPr>
          <t xml:space="preserve">Enter Total Hours for this Employee for this Day
</t>
        </r>
      </text>
    </comment>
    <comment ref="G15" authorId="0" shapeId="0" xr:uid="{00000000-0006-0000-0100-00002F000000}">
      <text>
        <r>
          <rPr>
            <b/>
            <sz val="10"/>
            <color indexed="81"/>
            <rFont val="Tahoma"/>
            <family val="2"/>
          </rPr>
          <t xml:space="preserve">Enter Total Hours for this Employee for this Day
</t>
        </r>
      </text>
    </comment>
    <comment ref="H15" authorId="0" shapeId="0" xr:uid="{00000000-0006-0000-0100-000030000000}">
      <text>
        <r>
          <rPr>
            <b/>
            <sz val="10"/>
            <color indexed="81"/>
            <rFont val="Tahoma"/>
            <family val="2"/>
          </rPr>
          <t xml:space="preserve">Enter Total Hours for this Employee for this Day
</t>
        </r>
      </text>
    </comment>
    <comment ref="I15" authorId="0" shapeId="0" xr:uid="{00000000-0006-0000-0100-000031000000}">
      <text>
        <r>
          <rPr>
            <b/>
            <sz val="10"/>
            <color indexed="81"/>
            <rFont val="Tahoma"/>
            <family val="2"/>
          </rPr>
          <t xml:space="preserve">Enter Total Hours for this Employee for this Day
</t>
        </r>
      </text>
    </comment>
    <comment ref="K15" authorId="0" shapeId="0" xr:uid="{00000000-0006-0000-0100-000032000000}">
      <text>
        <r>
          <rPr>
            <b/>
            <sz val="10"/>
            <color indexed="81"/>
            <rFont val="Tahoma"/>
            <family val="2"/>
          </rPr>
          <t xml:space="preserve">Enter Total Hours Worked on Straight Time for this Employee for this Week
</t>
        </r>
      </text>
    </comment>
    <comment ref="L15" authorId="0" shapeId="0" xr:uid="{00000000-0006-0000-0100-000033000000}">
      <text>
        <r>
          <rPr>
            <b/>
            <sz val="10"/>
            <color indexed="81"/>
            <rFont val="Tahoma"/>
            <family val="2"/>
          </rPr>
          <t xml:space="preserve">Enter Total Hours Worked on Time &amp; ½ for this Employee for this Week
</t>
        </r>
      </text>
    </comment>
    <comment ref="M15" authorId="0" shapeId="0" xr:uid="{00000000-0006-0000-0100-000034000000}">
      <text>
        <r>
          <rPr>
            <b/>
            <sz val="10"/>
            <color indexed="81"/>
            <rFont val="Tahoma"/>
            <family val="2"/>
          </rPr>
          <t xml:space="preserve">Enter Total Hours Worked on Double Time for this Employee for this Week
</t>
        </r>
      </text>
    </comment>
    <comment ref="N15" authorId="0" shapeId="0" xr:uid="{00000000-0006-0000-0100-000035000000}">
      <text>
        <r>
          <rPr>
            <b/>
            <sz val="10"/>
            <color indexed="81"/>
            <rFont val="Tahoma"/>
            <family val="2"/>
          </rPr>
          <t xml:space="preserve">Enter Pay Rate per Hour for this Employee
</t>
        </r>
      </text>
    </comment>
    <comment ref="Q15" authorId="0" shapeId="0" xr:uid="{00000000-0006-0000-0100-000036000000}">
      <text>
        <r>
          <rPr>
            <b/>
            <sz val="10"/>
            <color indexed="81"/>
            <rFont val="Tahoma"/>
            <family val="2"/>
          </rPr>
          <t xml:space="preserve">Enter Annual Earnings to Date for this Employee
</t>
        </r>
      </text>
    </comment>
    <comment ref="A16" authorId="1" shapeId="0" xr:uid="{00000000-0006-0000-0100-000037000000}">
      <text>
        <r>
          <rPr>
            <b/>
            <sz val="9"/>
            <color indexed="81"/>
            <rFont val="Tahoma"/>
            <family val="2"/>
          </rPr>
          <t>Enter Employee Name</t>
        </r>
      </text>
    </comment>
    <comment ref="B16" authorId="0" shapeId="0" xr:uid="{00000000-0006-0000-0100-000038000000}">
      <text>
        <r>
          <rPr>
            <b/>
            <sz val="10"/>
            <color indexed="81"/>
            <rFont val="Tahoma"/>
            <family val="2"/>
          </rPr>
          <t xml:space="preserve">Select Trade from Dropdown List
</t>
        </r>
      </text>
    </comment>
    <comment ref="C16" authorId="0" shapeId="0" xr:uid="{00000000-0006-0000-0100-000039000000}">
      <text>
        <r>
          <rPr>
            <b/>
            <sz val="10"/>
            <color indexed="81"/>
            <rFont val="Tahoma"/>
            <family val="2"/>
          </rPr>
          <t xml:space="preserve">Enter Total Hours for this Employee for this Day
</t>
        </r>
      </text>
    </comment>
    <comment ref="D16" authorId="0" shapeId="0" xr:uid="{00000000-0006-0000-0100-00003A000000}">
      <text>
        <r>
          <rPr>
            <b/>
            <sz val="10"/>
            <color indexed="81"/>
            <rFont val="Tahoma"/>
            <family val="2"/>
          </rPr>
          <t xml:space="preserve">Enter Total Hours for this Employee for this Day
</t>
        </r>
      </text>
    </comment>
    <comment ref="E16" authorId="0" shapeId="0" xr:uid="{00000000-0006-0000-0100-00003B000000}">
      <text>
        <r>
          <rPr>
            <b/>
            <sz val="10"/>
            <color indexed="81"/>
            <rFont val="Tahoma"/>
            <family val="2"/>
          </rPr>
          <t xml:space="preserve">Enter Total Hours for this Employee for this Day
</t>
        </r>
      </text>
    </comment>
    <comment ref="F16" authorId="0" shapeId="0" xr:uid="{00000000-0006-0000-0100-00003C000000}">
      <text>
        <r>
          <rPr>
            <b/>
            <sz val="10"/>
            <color indexed="81"/>
            <rFont val="Tahoma"/>
            <family val="2"/>
          </rPr>
          <t xml:space="preserve">Enter Total Hours for this Employee for this Day
</t>
        </r>
      </text>
    </comment>
    <comment ref="G16" authorId="0" shapeId="0" xr:uid="{00000000-0006-0000-0100-00003D000000}">
      <text>
        <r>
          <rPr>
            <b/>
            <sz val="10"/>
            <color indexed="81"/>
            <rFont val="Tahoma"/>
            <family val="2"/>
          </rPr>
          <t xml:space="preserve">Enter Total Hours for this Employee for this Day
</t>
        </r>
      </text>
    </comment>
    <comment ref="H16" authorId="0" shapeId="0" xr:uid="{00000000-0006-0000-0100-00003E000000}">
      <text>
        <r>
          <rPr>
            <b/>
            <sz val="10"/>
            <color indexed="81"/>
            <rFont val="Tahoma"/>
            <family val="2"/>
          </rPr>
          <t xml:space="preserve">Enter Total Hours for this Employee for this Day
</t>
        </r>
      </text>
    </comment>
    <comment ref="I16" authorId="0" shapeId="0" xr:uid="{00000000-0006-0000-0100-00003F000000}">
      <text>
        <r>
          <rPr>
            <b/>
            <sz val="10"/>
            <color indexed="81"/>
            <rFont val="Tahoma"/>
            <family val="2"/>
          </rPr>
          <t xml:space="preserve">Enter Total Hours for this Employee for this Day
</t>
        </r>
      </text>
    </comment>
    <comment ref="K16" authorId="0" shapeId="0" xr:uid="{00000000-0006-0000-0100-000040000000}">
      <text>
        <r>
          <rPr>
            <b/>
            <sz val="10"/>
            <color indexed="81"/>
            <rFont val="Tahoma"/>
            <family val="2"/>
          </rPr>
          <t xml:space="preserve">Enter Total Hours Worked on Straight Time for this Employee for this Week
</t>
        </r>
      </text>
    </comment>
    <comment ref="L16" authorId="0" shapeId="0" xr:uid="{00000000-0006-0000-0100-000041000000}">
      <text>
        <r>
          <rPr>
            <b/>
            <sz val="10"/>
            <color indexed="81"/>
            <rFont val="Tahoma"/>
            <family val="2"/>
          </rPr>
          <t xml:space="preserve">Enter Total Hours Worked on Time &amp; ½ for this Employee for this Week
</t>
        </r>
      </text>
    </comment>
    <comment ref="M16" authorId="0" shapeId="0" xr:uid="{00000000-0006-0000-0100-000042000000}">
      <text>
        <r>
          <rPr>
            <b/>
            <sz val="10"/>
            <color indexed="81"/>
            <rFont val="Tahoma"/>
            <family val="2"/>
          </rPr>
          <t xml:space="preserve">Enter Total Hours Worked on Double Time for this Employee for this Week
</t>
        </r>
      </text>
    </comment>
    <comment ref="N16" authorId="0" shapeId="0" xr:uid="{00000000-0006-0000-0100-000043000000}">
      <text>
        <r>
          <rPr>
            <b/>
            <sz val="10"/>
            <color indexed="81"/>
            <rFont val="Tahoma"/>
            <family val="2"/>
          </rPr>
          <t xml:space="preserve">Enter Pay Rate per Hour for this Employee
</t>
        </r>
      </text>
    </comment>
    <comment ref="Q16" authorId="0" shapeId="0" xr:uid="{00000000-0006-0000-0100-000044000000}">
      <text>
        <r>
          <rPr>
            <b/>
            <sz val="10"/>
            <color indexed="81"/>
            <rFont val="Tahoma"/>
            <family val="2"/>
          </rPr>
          <t xml:space="preserve">Enter Annual Earnings to Date for this Employee
</t>
        </r>
      </text>
    </comment>
    <comment ref="A17" authorId="1" shapeId="0" xr:uid="{00000000-0006-0000-0100-000045000000}">
      <text>
        <r>
          <rPr>
            <b/>
            <sz val="9"/>
            <color indexed="81"/>
            <rFont val="Tahoma"/>
            <family val="2"/>
          </rPr>
          <t>Enter Employee Name</t>
        </r>
      </text>
    </comment>
    <comment ref="B17" authorId="0" shapeId="0" xr:uid="{00000000-0006-0000-0100-000046000000}">
      <text>
        <r>
          <rPr>
            <b/>
            <sz val="10"/>
            <color indexed="81"/>
            <rFont val="Tahoma"/>
            <family val="2"/>
          </rPr>
          <t xml:space="preserve">Select Trade from Dropdown List
</t>
        </r>
      </text>
    </comment>
    <comment ref="C17" authorId="0" shapeId="0" xr:uid="{00000000-0006-0000-0100-000047000000}">
      <text>
        <r>
          <rPr>
            <b/>
            <sz val="10"/>
            <color indexed="81"/>
            <rFont val="Tahoma"/>
            <family val="2"/>
          </rPr>
          <t xml:space="preserve">Enter Total Hours for this Employee for this Day
</t>
        </r>
      </text>
    </comment>
    <comment ref="D17" authorId="0" shapeId="0" xr:uid="{00000000-0006-0000-0100-000048000000}">
      <text>
        <r>
          <rPr>
            <b/>
            <sz val="10"/>
            <color indexed="81"/>
            <rFont val="Tahoma"/>
            <family val="2"/>
          </rPr>
          <t xml:space="preserve">Enter Total Hours for this Employee for this Day
</t>
        </r>
      </text>
    </comment>
    <comment ref="E17" authorId="0" shapeId="0" xr:uid="{00000000-0006-0000-0100-000049000000}">
      <text>
        <r>
          <rPr>
            <b/>
            <sz val="10"/>
            <color indexed="81"/>
            <rFont val="Tahoma"/>
            <family val="2"/>
          </rPr>
          <t xml:space="preserve">Enter Total Hours for this Employee for this Day
</t>
        </r>
      </text>
    </comment>
    <comment ref="F17" authorId="0" shapeId="0" xr:uid="{00000000-0006-0000-0100-00004A000000}">
      <text>
        <r>
          <rPr>
            <b/>
            <sz val="10"/>
            <color indexed="81"/>
            <rFont val="Tahoma"/>
            <family val="2"/>
          </rPr>
          <t xml:space="preserve">Enter Total Hours for this Employee for this Day
</t>
        </r>
      </text>
    </comment>
    <comment ref="G17" authorId="0" shapeId="0" xr:uid="{00000000-0006-0000-0100-00004B000000}">
      <text>
        <r>
          <rPr>
            <b/>
            <sz val="10"/>
            <color indexed="81"/>
            <rFont val="Tahoma"/>
            <family val="2"/>
          </rPr>
          <t xml:space="preserve">Enter Total Hours for this Employee for this Day
</t>
        </r>
      </text>
    </comment>
    <comment ref="H17" authorId="0" shapeId="0" xr:uid="{00000000-0006-0000-0100-00004C000000}">
      <text>
        <r>
          <rPr>
            <b/>
            <sz val="10"/>
            <color indexed="81"/>
            <rFont val="Tahoma"/>
            <family val="2"/>
          </rPr>
          <t xml:space="preserve">Enter Total Hours for this Employee for this Day
</t>
        </r>
      </text>
    </comment>
    <comment ref="I17" authorId="0" shapeId="0" xr:uid="{00000000-0006-0000-0100-00004D000000}">
      <text>
        <r>
          <rPr>
            <b/>
            <sz val="10"/>
            <color indexed="81"/>
            <rFont val="Tahoma"/>
            <family val="2"/>
          </rPr>
          <t xml:space="preserve">Enter Total Hours for this Employee for this Day
</t>
        </r>
      </text>
    </comment>
    <comment ref="K17" authorId="0" shapeId="0" xr:uid="{00000000-0006-0000-0100-00004E000000}">
      <text>
        <r>
          <rPr>
            <b/>
            <sz val="10"/>
            <color indexed="81"/>
            <rFont val="Tahoma"/>
            <family val="2"/>
          </rPr>
          <t xml:space="preserve">Enter Total Hours Worked on Straight Time for this Employee for this Week
</t>
        </r>
      </text>
    </comment>
    <comment ref="L17" authorId="0" shapeId="0" xr:uid="{00000000-0006-0000-0100-00004F000000}">
      <text>
        <r>
          <rPr>
            <b/>
            <sz val="10"/>
            <color indexed="81"/>
            <rFont val="Tahoma"/>
            <family val="2"/>
          </rPr>
          <t xml:space="preserve">Enter Total Hours Worked on Time &amp; ½ for this Employee for this Week
</t>
        </r>
      </text>
    </comment>
    <comment ref="M17" authorId="0" shapeId="0" xr:uid="{00000000-0006-0000-0100-000050000000}">
      <text>
        <r>
          <rPr>
            <b/>
            <sz val="10"/>
            <color indexed="81"/>
            <rFont val="Tahoma"/>
            <family val="2"/>
          </rPr>
          <t xml:space="preserve">Enter Total Hours Worked on Double Time for this Employee for this Week
</t>
        </r>
      </text>
    </comment>
    <comment ref="N17" authorId="0" shapeId="0" xr:uid="{00000000-0006-0000-0100-000051000000}">
      <text>
        <r>
          <rPr>
            <b/>
            <sz val="10"/>
            <color indexed="81"/>
            <rFont val="Tahoma"/>
            <family val="2"/>
          </rPr>
          <t xml:space="preserve">Enter Pay Rate per Hour for this Employee
</t>
        </r>
      </text>
    </comment>
    <comment ref="Q17" authorId="0" shapeId="0" xr:uid="{00000000-0006-0000-0100-000052000000}">
      <text>
        <r>
          <rPr>
            <b/>
            <sz val="10"/>
            <color indexed="81"/>
            <rFont val="Tahoma"/>
            <family val="2"/>
          </rPr>
          <t xml:space="preserve">Enter Annual Earnings to Date for this Employee
</t>
        </r>
      </text>
    </comment>
    <comment ref="A18" authorId="1" shapeId="0" xr:uid="{00000000-0006-0000-0100-000053000000}">
      <text>
        <r>
          <rPr>
            <b/>
            <sz val="9"/>
            <color indexed="81"/>
            <rFont val="Tahoma"/>
            <family val="2"/>
          </rPr>
          <t>Enter Employee Name</t>
        </r>
      </text>
    </comment>
    <comment ref="B18" authorId="0" shapeId="0" xr:uid="{00000000-0006-0000-0100-000054000000}">
      <text>
        <r>
          <rPr>
            <b/>
            <sz val="10"/>
            <color indexed="81"/>
            <rFont val="Tahoma"/>
            <family val="2"/>
          </rPr>
          <t xml:space="preserve">Select Trade from Dropdown List
</t>
        </r>
      </text>
    </comment>
    <comment ref="C18" authorId="0" shapeId="0" xr:uid="{00000000-0006-0000-0100-000055000000}">
      <text>
        <r>
          <rPr>
            <b/>
            <sz val="10"/>
            <color indexed="81"/>
            <rFont val="Tahoma"/>
            <family val="2"/>
          </rPr>
          <t xml:space="preserve">Enter Total Hours for this Employee for this Day
</t>
        </r>
      </text>
    </comment>
    <comment ref="D18" authorId="0" shapeId="0" xr:uid="{00000000-0006-0000-0100-000056000000}">
      <text>
        <r>
          <rPr>
            <b/>
            <sz val="10"/>
            <color indexed="81"/>
            <rFont val="Tahoma"/>
            <family val="2"/>
          </rPr>
          <t xml:space="preserve">Enter Total Hours for this Employee for this Day
</t>
        </r>
      </text>
    </comment>
    <comment ref="E18" authorId="0" shapeId="0" xr:uid="{00000000-0006-0000-0100-000057000000}">
      <text>
        <r>
          <rPr>
            <b/>
            <sz val="10"/>
            <color indexed="81"/>
            <rFont val="Tahoma"/>
            <family val="2"/>
          </rPr>
          <t xml:space="preserve">Enter Total Hours for this Employee for this Day
</t>
        </r>
      </text>
    </comment>
    <comment ref="F18" authorId="0" shapeId="0" xr:uid="{00000000-0006-0000-0100-000058000000}">
      <text>
        <r>
          <rPr>
            <b/>
            <sz val="10"/>
            <color indexed="81"/>
            <rFont val="Tahoma"/>
            <family val="2"/>
          </rPr>
          <t xml:space="preserve">Enter Total Hours for this Employee for this Day
</t>
        </r>
      </text>
    </comment>
    <comment ref="G18" authorId="0" shapeId="0" xr:uid="{00000000-0006-0000-0100-000059000000}">
      <text>
        <r>
          <rPr>
            <b/>
            <sz val="10"/>
            <color indexed="81"/>
            <rFont val="Tahoma"/>
            <family val="2"/>
          </rPr>
          <t xml:space="preserve">Enter Total Hours for this Employee for this Day
</t>
        </r>
      </text>
    </comment>
    <comment ref="H18" authorId="0" shapeId="0" xr:uid="{00000000-0006-0000-0100-00005A000000}">
      <text>
        <r>
          <rPr>
            <b/>
            <sz val="10"/>
            <color indexed="81"/>
            <rFont val="Tahoma"/>
            <family val="2"/>
          </rPr>
          <t xml:space="preserve">Enter Total Hours for this Employee for this Day
</t>
        </r>
      </text>
    </comment>
    <comment ref="I18" authorId="0" shapeId="0" xr:uid="{00000000-0006-0000-0100-00005B000000}">
      <text>
        <r>
          <rPr>
            <b/>
            <sz val="10"/>
            <color indexed="81"/>
            <rFont val="Tahoma"/>
            <family val="2"/>
          </rPr>
          <t xml:space="preserve">Enter Total Hours for this Employee for this Day
</t>
        </r>
      </text>
    </comment>
    <comment ref="K18" authorId="0" shapeId="0" xr:uid="{00000000-0006-0000-0100-00005C000000}">
      <text>
        <r>
          <rPr>
            <b/>
            <sz val="10"/>
            <color indexed="81"/>
            <rFont val="Tahoma"/>
            <family val="2"/>
          </rPr>
          <t xml:space="preserve">Enter Total Hours Worked on Straight Time for this Employee for this Week
</t>
        </r>
      </text>
    </comment>
    <comment ref="L18" authorId="0" shapeId="0" xr:uid="{00000000-0006-0000-0100-00005D000000}">
      <text>
        <r>
          <rPr>
            <b/>
            <sz val="10"/>
            <color indexed="81"/>
            <rFont val="Tahoma"/>
            <family val="2"/>
          </rPr>
          <t xml:space="preserve">Enter Total Hours Worked on Time &amp; ½ for this Employee for this Week
</t>
        </r>
      </text>
    </comment>
    <comment ref="M18" authorId="0" shapeId="0" xr:uid="{00000000-0006-0000-0100-00005E000000}">
      <text>
        <r>
          <rPr>
            <b/>
            <sz val="10"/>
            <color indexed="81"/>
            <rFont val="Tahoma"/>
            <family val="2"/>
          </rPr>
          <t xml:space="preserve">Enter Total Hours Worked on Double Time for this Employee for this Week
</t>
        </r>
      </text>
    </comment>
    <comment ref="N18" authorId="0" shapeId="0" xr:uid="{00000000-0006-0000-0100-00005F000000}">
      <text>
        <r>
          <rPr>
            <b/>
            <sz val="10"/>
            <color indexed="81"/>
            <rFont val="Tahoma"/>
            <family val="2"/>
          </rPr>
          <t xml:space="preserve">Enter Pay Rate per Hour for this Employee
</t>
        </r>
      </text>
    </comment>
    <comment ref="Q18" authorId="0" shapeId="0" xr:uid="{00000000-0006-0000-0100-000060000000}">
      <text>
        <r>
          <rPr>
            <b/>
            <sz val="10"/>
            <color indexed="81"/>
            <rFont val="Tahoma"/>
            <family val="2"/>
          </rPr>
          <t xml:space="preserve">Enter Annual Earnings to Date for this Employee
</t>
        </r>
      </text>
    </comment>
    <comment ref="A19" authorId="1" shapeId="0" xr:uid="{00000000-0006-0000-0100-000061000000}">
      <text>
        <r>
          <rPr>
            <b/>
            <sz val="9"/>
            <color indexed="81"/>
            <rFont val="Tahoma"/>
            <family val="2"/>
          </rPr>
          <t>Enter Employee Name</t>
        </r>
      </text>
    </comment>
    <comment ref="B19" authorId="0" shapeId="0" xr:uid="{00000000-0006-0000-0100-000062000000}">
      <text>
        <r>
          <rPr>
            <b/>
            <sz val="10"/>
            <color indexed="81"/>
            <rFont val="Tahoma"/>
            <family val="2"/>
          </rPr>
          <t xml:space="preserve">Select Trade from Dropdown List
</t>
        </r>
      </text>
    </comment>
    <comment ref="C19" authorId="0" shapeId="0" xr:uid="{00000000-0006-0000-0100-000063000000}">
      <text>
        <r>
          <rPr>
            <b/>
            <sz val="10"/>
            <color indexed="81"/>
            <rFont val="Tahoma"/>
            <family val="2"/>
          </rPr>
          <t xml:space="preserve">Enter Total Hours for this Employee for this Day
</t>
        </r>
      </text>
    </comment>
    <comment ref="D19" authorId="0" shapeId="0" xr:uid="{00000000-0006-0000-0100-000064000000}">
      <text>
        <r>
          <rPr>
            <b/>
            <sz val="10"/>
            <color indexed="81"/>
            <rFont val="Tahoma"/>
            <family val="2"/>
          </rPr>
          <t xml:space="preserve">Enter Total Hours for this Employee for this Day
</t>
        </r>
      </text>
    </comment>
    <comment ref="E19" authorId="0" shapeId="0" xr:uid="{00000000-0006-0000-0100-000065000000}">
      <text>
        <r>
          <rPr>
            <b/>
            <sz val="10"/>
            <color indexed="81"/>
            <rFont val="Tahoma"/>
            <family val="2"/>
          </rPr>
          <t xml:space="preserve">Enter Total Hours for this Employee for this Day
</t>
        </r>
      </text>
    </comment>
    <comment ref="F19" authorId="0" shapeId="0" xr:uid="{00000000-0006-0000-0100-000066000000}">
      <text>
        <r>
          <rPr>
            <b/>
            <sz val="10"/>
            <color indexed="81"/>
            <rFont val="Tahoma"/>
            <family val="2"/>
          </rPr>
          <t xml:space="preserve">Enter Total Hours for this Employee for this Day
</t>
        </r>
      </text>
    </comment>
    <comment ref="G19" authorId="0" shapeId="0" xr:uid="{00000000-0006-0000-0100-000067000000}">
      <text>
        <r>
          <rPr>
            <b/>
            <sz val="10"/>
            <color indexed="81"/>
            <rFont val="Tahoma"/>
            <family val="2"/>
          </rPr>
          <t xml:space="preserve">Enter Total Hours for this Employee for this Day
</t>
        </r>
      </text>
    </comment>
    <comment ref="H19" authorId="0" shapeId="0" xr:uid="{00000000-0006-0000-0100-000068000000}">
      <text>
        <r>
          <rPr>
            <b/>
            <sz val="10"/>
            <color indexed="81"/>
            <rFont val="Tahoma"/>
            <family val="2"/>
          </rPr>
          <t xml:space="preserve">Enter Total Hours for this Employee for this Day
</t>
        </r>
      </text>
    </comment>
    <comment ref="I19" authorId="0" shapeId="0" xr:uid="{00000000-0006-0000-0100-000069000000}">
      <text>
        <r>
          <rPr>
            <b/>
            <sz val="10"/>
            <color indexed="81"/>
            <rFont val="Tahoma"/>
            <family val="2"/>
          </rPr>
          <t xml:space="preserve">Enter Total Hours for this Employee for this Day
</t>
        </r>
      </text>
    </comment>
    <comment ref="K19" authorId="0" shapeId="0" xr:uid="{00000000-0006-0000-0100-00006A000000}">
      <text>
        <r>
          <rPr>
            <b/>
            <sz val="10"/>
            <color indexed="81"/>
            <rFont val="Tahoma"/>
            <family val="2"/>
          </rPr>
          <t xml:space="preserve">Enter Total Hours Worked on Straight Time for this Employee for this Week
</t>
        </r>
      </text>
    </comment>
    <comment ref="L19" authorId="0" shapeId="0" xr:uid="{00000000-0006-0000-0100-00006B000000}">
      <text>
        <r>
          <rPr>
            <b/>
            <sz val="10"/>
            <color indexed="81"/>
            <rFont val="Tahoma"/>
            <family val="2"/>
          </rPr>
          <t xml:space="preserve">Enter Total Hours Worked on Time &amp; ½ for this Employee for this Week
</t>
        </r>
      </text>
    </comment>
    <comment ref="M19" authorId="0" shapeId="0" xr:uid="{00000000-0006-0000-0100-00006C000000}">
      <text>
        <r>
          <rPr>
            <b/>
            <sz val="10"/>
            <color indexed="81"/>
            <rFont val="Tahoma"/>
            <family val="2"/>
          </rPr>
          <t xml:space="preserve">Enter Total Hours Worked on Double Time for this Employee for this Week
</t>
        </r>
      </text>
    </comment>
    <comment ref="N19" authorId="0" shapeId="0" xr:uid="{00000000-0006-0000-0100-00006D000000}">
      <text>
        <r>
          <rPr>
            <b/>
            <sz val="10"/>
            <color indexed="81"/>
            <rFont val="Tahoma"/>
            <family val="2"/>
          </rPr>
          <t xml:space="preserve">Enter Pay Rate per Hour for this Employee
</t>
        </r>
      </text>
    </comment>
    <comment ref="Q19" authorId="0" shapeId="0" xr:uid="{00000000-0006-0000-0100-00006E000000}">
      <text>
        <r>
          <rPr>
            <b/>
            <sz val="10"/>
            <color indexed="81"/>
            <rFont val="Tahoma"/>
            <family val="2"/>
          </rPr>
          <t xml:space="preserve">Enter Annual Earnings to Date for this Employee
</t>
        </r>
      </text>
    </comment>
    <comment ref="A20" authorId="1" shapeId="0" xr:uid="{00000000-0006-0000-0100-00006F000000}">
      <text>
        <r>
          <rPr>
            <b/>
            <sz val="9"/>
            <color indexed="81"/>
            <rFont val="Tahoma"/>
            <family val="2"/>
          </rPr>
          <t>Enter Employee Name</t>
        </r>
      </text>
    </comment>
    <comment ref="B20" authorId="0" shapeId="0" xr:uid="{00000000-0006-0000-0100-000070000000}">
      <text>
        <r>
          <rPr>
            <b/>
            <sz val="10"/>
            <color indexed="81"/>
            <rFont val="Tahoma"/>
            <family val="2"/>
          </rPr>
          <t xml:space="preserve">Select Trade from Dropdown List
</t>
        </r>
      </text>
    </comment>
    <comment ref="C20" authorId="0" shapeId="0" xr:uid="{00000000-0006-0000-0100-000071000000}">
      <text>
        <r>
          <rPr>
            <b/>
            <sz val="10"/>
            <color indexed="81"/>
            <rFont val="Tahoma"/>
            <family val="2"/>
          </rPr>
          <t xml:space="preserve">Enter Total Hours for this Employee for this Day
</t>
        </r>
      </text>
    </comment>
    <comment ref="D20" authorId="0" shapeId="0" xr:uid="{00000000-0006-0000-0100-000072000000}">
      <text>
        <r>
          <rPr>
            <b/>
            <sz val="10"/>
            <color indexed="81"/>
            <rFont val="Tahoma"/>
            <family val="2"/>
          </rPr>
          <t xml:space="preserve">Enter Total Hours for this Employee for this Day
</t>
        </r>
      </text>
    </comment>
    <comment ref="E20" authorId="0" shapeId="0" xr:uid="{00000000-0006-0000-0100-000073000000}">
      <text>
        <r>
          <rPr>
            <b/>
            <sz val="10"/>
            <color indexed="81"/>
            <rFont val="Tahoma"/>
            <family val="2"/>
          </rPr>
          <t xml:space="preserve">Enter Total Hours for this Employee for this Day
</t>
        </r>
      </text>
    </comment>
    <comment ref="F20" authorId="0" shapeId="0" xr:uid="{00000000-0006-0000-0100-000074000000}">
      <text>
        <r>
          <rPr>
            <b/>
            <sz val="10"/>
            <color indexed="81"/>
            <rFont val="Tahoma"/>
            <family val="2"/>
          </rPr>
          <t xml:space="preserve">Enter Total Hours for this Employee for this Day
</t>
        </r>
      </text>
    </comment>
    <comment ref="G20" authorId="0" shapeId="0" xr:uid="{00000000-0006-0000-0100-000075000000}">
      <text>
        <r>
          <rPr>
            <b/>
            <sz val="10"/>
            <color indexed="81"/>
            <rFont val="Tahoma"/>
            <family val="2"/>
          </rPr>
          <t xml:space="preserve">Enter Total Hours for this Employee for this Day
</t>
        </r>
      </text>
    </comment>
    <comment ref="H20" authorId="0" shapeId="0" xr:uid="{00000000-0006-0000-0100-000076000000}">
      <text>
        <r>
          <rPr>
            <b/>
            <sz val="10"/>
            <color indexed="81"/>
            <rFont val="Tahoma"/>
            <family val="2"/>
          </rPr>
          <t xml:space="preserve">Enter Total Hours for this Employee for this Day
</t>
        </r>
      </text>
    </comment>
    <comment ref="I20" authorId="0" shapeId="0" xr:uid="{00000000-0006-0000-0100-000077000000}">
      <text>
        <r>
          <rPr>
            <b/>
            <sz val="10"/>
            <color indexed="81"/>
            <rFont val="Tahoma"/>
            <family val="2"/>
          </rPr>
          <t xml:space="preserve">Enter Total Hours for this Employee for this Day
</t>
        </r>
      </text>
    </comment>
    <comment ref="K20" authorId="0" shapeId="0" xr:uid="{00000000-0006-0000-0100-000078000000}">
      <text>
        <r>
          <rPr>
            <b/>
            <sz val="10"/>
            <color indexed="81"/>
            <rFont val="Tahoma"/>
            <family val="2"/>
          </rPr>
          <t xml:space="preserve">Enter Total Hours Worked on Straight Time for this Employee for this Week
</t>
        </r>
      </text>
    </comment>
    <comment ref="L20" authorId="0" shapeId="0" xr:uid="{00000000-0006-0000-0100-000079000000}">
      <text>
        <r>
          <rPr>
            <b/>
            <sz val="10"/>
            <color indexed="81"/>
            <rFont val="Tahoma"/>
            <family val="2"/>
          </rPr>
          <t xml:space="preserve">Enter Total Hours Worked on Time &amp; ½ for this Employee for this Week
</t>
        </r>
      </text>
    </comment>
    <comment ref="M20" authorId="0" shapeId="0" xr:uid="{00000000-0006-0000-0100-00007A000000}">
      <text>
        <r>
          <rPr>
            <b/>
            <sz val="10"/>
            <color indexed="81"/>
            <rFont val="Tahoma"/>
            <family val="2"/>
          </rPr>
          <t xml:space="preserve">Enter Total Hours Worked on Double Time for this Employee for this Week
</t>
        </r>
      </text>
    </comment>
    <comment ref="N20" authorId="0" shapeId="0" xr:uid="{00000000-0006-0000-0100-00007B000000}">
      <text>
        <r>
          <rPr>
            <b/>
            <sz val="10"/>
            <color indexed="81"/>
            <rFont val="Tahoma"/>
            <family val="2"/>
          </rPr>
          <t xml:space="preserve">Enter Pay Rate per Hour for this Employee
</t>
        </r>
      </text>
    </comment>
    <comment ref="Q20" authorId="0" shapeId="0" xr:uid="{00000000-0006-0000-0100-00007C000000}">
      <text>
        <r>
          <rPr>
            <b/>
            <sz val="10"/>
            <color indexed="81"/>
            <rFont val="Tahoma"/>
            <family val="2"/>
          </rPr>
          <t xml:space="preserve">Enter Annual Earnings to Date for this Employee
</t>
        </r>
      </text>
    </comment>
    <comment ref="A21" authorId="1" shapeId="0" xr:uid="{00000000-0006-0000-0100-00007D000000}">
      <text>
        <r>
          <rPr>
            <b/>
            <sz val="9"/>
            <color indexed="81"/>
            <rFont val="Tahoma"/>
            <family val="2"/>
          </rPr>
          <t>Enter Employee Name</t>
        </r>
      </text>
    </comment>
    <comment ref="B21" authorId="0" shapeId="0" xr:uid="{00000000-0006-0000-0100-00007E000000}">
      <text>
        <r>
          <rPr>
            <b/>
            <sz val="10"/>
            <color indexed="81"/>
            <rFont val="Tahoma"/>
            <family val="2"/>
          </rPr>
          <t xml:space="preserve">Select Trade from Dropdown List
</t>
        </r>
      </text>
    </comment>
    <comment ref="C21" authorId="0" shapeId="0" xr:uid="{00000000-0006-0000-0100-00007F000000}">
      <text>
        <r>
          <rPr>
            <b/>
            <sz val="10"/>
            <color indexed="81"/>
            <rFont val="Tahoma"/>
            <family val="2"/>
          </rPr>
          <t xml:space="preserve">Enter Total Hours for this Employee for this Day
</t>
        </r>
      </text>
    </comment>
    <comment ref="D21" authorId="0" shapeId="0" xr:uid="{00000000-0006-0000-0100-000080000000}">
      <text>
        <r>
          <rPr>
            <b/>
            <sz val="10"/>
            <color indexed="81"/>
            <rFont val="Tahoma"/>
            <family val="2"/>
          </rPr>
          <t xml:space="preserve">Enter Total Hours for this Employee for this Day
</t>
        </r>
      </text>
    </comment>
    <comment ref="E21" authorId="0" shapeId="0" xr:uid="{00000000-0006-0000-0100-000081000000}">
      <text>
        <r>
          <rPr>
            <b/>
            <sz val="10"/>
            <color indexed="81"/>
            <rFont val="Tahoma"/>
            <family val="2"/>
          </rPr>
          <t xml:space="preserve">Enter Total Hours for this Employee for this Day
</t>
        </r>
      </text>
    </comment>
    <comment ref="F21" authorId="0" shapeId="0" xr:uid="{00000000-0006-0000-0100-000082000000}">
      <text>
        <r>
          <rPr>
            <b/>
            <sz val="10"/>
            <color indexed="81"/>
            <rFont val="Tahoma"/>
            <family val="2"/>
          </rPr>
          <t xml:space="preserve">Enter Total Hours for this Employee for this Day
</t>
        </r>
      </text>
    </comment>
    <comment ref="G21" authorId="0" shapeId="0" xr:uid="{00000000-0006-0000-0100-000083000000}">
      <text>
        <r>
          <rPr>
            <b/>
            <sz val="10"/>
            <color indexed="81"/>
            <rFont val="Tahoma"/>
            <family val="2"/>
          </rPr>
          <t xml:space="preserve">Enter Total Hours for this Employee for this Day
</t>
        </r>
      </text>
    </comment>
    <comment ref="H21" authorId="0" shapeId="0" xr:uid="{00000000-0006-0000-0100-000084000000}">
      <text>
        <r>
          <rPr>
            <b/>
            <sz val="10"/>
            <color indexed="81"/>
            <rFont val="Tahoma"/>
            <family val="2"/>
          </rPr>
          <t xml:space="preserve">Enter Total Hours for this Employee for this Day
</t>
        </r>
      </text>
    </comment>
    <comment ref="I21" authorId="0" shapeId="0" xr:uid="{00000000-0006-0000-0100-000085000000}">
      <text>
        <r>
          <rPr>
            <b/>
            <sz val="10"/>
            <color indexed="81"/>
            <rFont val="Tahoma"/>
            <family val="2"/>
          </rPr>
          <t xml:space="preserve">Enter Total Hours for this Employee for this Day
</t>
        </r>
      </text>
    </comment>
    <comment ref="K21" authorId="0" shapeId="0" xr:uid="{00000000-0006-0000-0100-000086000000}">
      <text>
        <r>
          <rPr>
            <b/>
            <sz val="10"/>
            <color indexed="81"/>
            <rFont val="Tahoma"/>
            <family val="2"/>
          </rPr>
          <t xml:space="preserve">Enter Total Hours Worked on Straight Time for this Employee for this Week
</t>
        </r>
      </text>
    </comment>
    <comment ref="L21" authorId="0" shapeId="0" xr:uid="{00000000-0006-0000-0100-000087000000}">
      <text>
        <r>
          <rPr>
            <b/>
            <sz val="10"/>
            <color indexed="81"/>
            <rFont val="Tahoma"/>
            <family val="2"/>
          </rPr>
          <t xml:space="preserve">Enter Total Hours Worked on Time &amp; ½ for this Employee for this Week
</t>
        </r>
      </text>
    </comment>
    <comment ref="M21" authorId="0" shapeId="0" xr:uid="{00000000-0006-0000-0100-000088000000}">
      <text>
        <r>
          <rPr>
            <b/>
            <sz val="10"/>
            <color indexed="81"/>
            <rFont val="Tahoma"/>
            <family val="2"/>
          </rPr>
          <t xml:space="preserve">Enter Total Hours Worked on Double Time for this Employee for this Week
</t>
        </r>
      </text>
    </comment>
    <comment ref="N21" authorId="0" shapeId="0" xr:uid="{00000000-0006-0000-0100-000089000000}">
      <text>
        <r>
          <rPr>
            <b/>
            <sz val="10"/>
            <color indexed="81"/>
            <rFont val="Tahoma"/>
            <family val="2"/>
          </rPr>
          <t xml:space="preserve">Enter Pay Rate per Hour for this Employee
</t>
        </r>
      </text>
    </comment>
    <comment ref="Q21" authorId="0" shapeId="0" xr:uid="{00000000-0006-0000-0100-00008A000000}">
      <text>
        <r>
          <rPr>
            <b/>
            <sz val="10"/>
            <color indexed="81"/>
            <rFont val="Tahoma"/>
            <family val="2"/>
          </rPr>
          <t xml:space="preserve">Enter Annual Earnings to Date for this Employee
</t>
        </r>
      </text>
    </comment>
    <comment ref="A22" authorId="1" shapeId="0" xr:uid="{00000000-0006-0000-0100-00008B000000}">
      <text>
        <r>
          <rPr>
            <b/>
            <sz val="9"/>
            <color indexed="81"/>
            <rFont val="Tahoma"/>
            <family val="2"/>
          </rPr>
          <t>Enter Employee Name</t>
        </r>
      </text>
    </comment>
    <comment ref="B22" authorId="0" shapeId="0" xr:uid="{00000000-0006-0000-0100-00008C000000}">
      <text>
        <r>
          <rPr>
            <b/>
            <sz val="10"/>
            <color indexed="81"/>
            <rFont val="Tahoma"/>
            <family val="2"/>
          </rPr>
          <t xml:space="preserve">Select Trade from Dropdown List
</t>
        </r>
      </text>
    </comment>
    <comment ref="C22" authorId="0" shapeId="0" xr:uid="{00000000-0006-0000-0100-00008D000000}">
      <text>
        <r>
          <rPr>
            <b/>
            <sz val="10"/>
            <color indexed="81"/>
            <rFont val="Tahoma"/>
            <family val="2"/>
          </rPr>
          <t xml:space="preserve">Enter Total Hours for this Employee for this Day
</t>
        </r>
      </text>
    </comment>
    <comment ref="D22" authorId="0" shapeId="0" xr:uid="{00000000-0006-0000-0100-00008E000000}">
      <text>
        <r>
          <rPr>
            <b/>
            <sz val="10"/>
            <color indexed="81"/>
            <rFont val="Tahoma"/>
            <family val="2"/>
          </rPr>
          <t xml:space="preserve">Enter Total Hours for this Employee for this Day
</t>
        </r>
      </text>
    </comment>
    <comment ref="E22" authorId="0" shapeId="0" xr:uid="{00000000-0006-0000-0100-00008F000000}">
      <text>
        <r>
          <rPr>
            <b/>
            <sz val="10"/>
            <color indexed="81"/>
            <rFont val="Tahoma"/>
            <family val="2"/>
          </rPr>
          <t xml:space="preserve">Enter Total Hours for this Employee for this Day
</t>
        </r>
      </text>
    </comment>
    <comment ref="F22" authorId="0" shapeId="0" xr:uid="{00000000-0006-0000-0100-000090000000}">
      <text>
        <r>
          <rPr>
            <b/>
            <sz val="10"/>
            <color indexed="81"/>
            <rFont val="Tahoma"/>
            <family val="2"/>
          </rPr>
          <t xml:space="preserve">Enter Total Hours for this Employee for this Day
</t>
        </r>
      </text>
    </comment>
    <comment ref="G22" authorId="0" shapeId="0" xr:uid="{00000000-0006-0000-0100-000091000000}">
      <text>
        <r>
          <rPr>
            <b/>
            <sz val="10"/>
            <color indexed="81"/>
            <rFont val="Tahoma"/>
            <family val="2"/>
          </rPr>
          <t xml:space="preserve">Enter Total Hours for this Employee for this Day
</t>
        </r>
      </text>
    </comment>
    <comment ref="H22" authorId="0" shapeId="0" xr:uid="{00000000-0006-0000-0100-000092000000}">
      <text>
        <r>
          <rPr>
            <b/>
            <sz val="10"/>
            <color indexed="81"/>
            <rFont val="Tahoma"/>
            <family val="2"/>
          </rPr>
          <t xml:space="preserve">Enter Total Hours for this Employee for this Day
</t>
        </r>
      </text>
    </comment>
    <comment ref="I22" authorId="0" shapeId="0" xr:uid="{00000000-0006-0000-0100-000093000000}">
      <text>
        <r>
          <rPr>
            <b/>
            <sz val="10"/>
            <color indexed="81"/>
            <rFont val="Tahoma"/>
            <family val="2"/>
          </rPr>
          <t xml:space="preserve">Enter Total Hours for this Employee for this Day
</t>
        </r>
      </text>
    </comment>
    <comment ref="K22" authorId="0" shapeId="0" xr:uid="{00000000-0006-0000-0100-000094000000}">
      <text>
        <r>
          <rPr>
            <b/>
            <sz val="10"/>
            <color indexed="81"/>
            <rFont val="Tahoma"/>
            <family val="2"/>
          </rPr>
          <t xml:space="preserve">Enter Total Hours Worked on Straight Time for this Employee for this Week
</t>
        </r>
      </text>
    </comment>
    <comment ref="L22" authorId="0" shapeId="0" xr:uid="{00000000-0006-0000-0100-000095000000}">
      <text>
        <r>
          <rPr>
            <b/>
            <sz val="10"/>
            <color indexed="81"/>
            <rFont val="Tahoma"/>
            <family val="2"/>
          </rPr>
          <t xml:space="preserve">Enter Total Hours Worked on Time &amp; ½ for this Employee for this Week
</t>
        </r>
      </text>
    </comment>
    <comment ref="M22" authorId="0" shapeId="0" xr:uid="{00000000-0006-0000-0100-000096000000}">
      <text>
        <r>
          <rPr>
            <b/>
            <sz val="10"/>
            <color indexed="81"/>
            <rFont val="Tahoma"/>
            <family val="2"/>
          </rPr>
          <t xml:space="preserve">Enter Total Hours Worked on Double Time for this Employee for this Week
</t>
        </r>
      </text>
    </comment>
    <comment ref="N22" authorId="0" shapeId="0" xr:uid="{00000000-0006-0000-0100-000097000000}">
      <text>
        <r>
          <rPr>
            <b/>
            <sz val="10"/>
            <color indexed="81"/>
            <rFont val="Tahoma"/>
            <family val="2"/>
          </rPr>
          <t xml:space="preserve">Enter Pay Rate per Hour for this Employee
</t>
        </r>
      </text>
    </comment>
    <comment ref="Q22" authorId="0" shapeId="0" xr:uid="{00000000-0006-0000-0100-000098000000}">
      <text>
        <r>
          <rPr>
            <b/>
            <sz val="10"/>
            <color indexed="81"/>
            <rFont val="Tahoma"/>
            <family val="2"/>
          </rPr>
          <t xml:space="preserve">Enter Annual Earnings to Date for this Employee
</t>
        </r>
      </text>
    </comment>
    <comment ref="A23" authorId="1" shapeId="0" xr:uid="{00000000-0006-0000-0100-000099000000}">
      <text>
        <r>
          <rPr>
            <b/>
            <sz val="9"/>
            <color indexed="81"/>
            <rFont val="Tahoma"/>
            <family val="2"/>
          </rPr>
          <t>Enter Employee Name</t>
        </r>
      </text>
    </comment>
    <comment ref="B23" authorId="0" shapeId="0" xr:uid="{00000000-0006-0000-0100-00009A000000}">
      <text>
        <r>
          <rPr>
            <b/>
            <sz val="10"/>
            <color indexed="81"/>
            <rFont val="Tahoma"/>
            <family val="2"/>
          </rPr>
          <t xml:space="preserve">Select Trade from Dropdown List
</t>
        </r>
      </text>
    </comment>
    <comment ref="C23" authorId="0" shapeId="0" xr:uid="{00000000-0006-0000-0100-00009B000000}">
      <text>
        <r>
          <rPr>
            <b/>
            <sz val="10"/>
            <color indexed="81"/>
            <rFont val="Tahoma"/>
            <family val="2"/>
          </rPr>
          <t xml:space="preserve">Enter Total Hours for this Employee for this Day
</t>
        </r>
      </text>
    </comment>
    <comment ref="D23" authorId="0" shapeId="0" xr:uid="{00000000-0006-0000-0100-00009C000000}">
      <text>
        <r>
          <rPr>
            <b/>
            <sz val="10"/>
            <color indexed="81"/>
            <rFont val="Tahoma"/>
            <family val="2"/>
          </rPr>
          <t xml:space="preserve">Enter Total Hours for this Employee for this Day
</t>
        </r>
      </text>
    </comment>
    <comment ref="E23" authorId="0" shapeId="0" xr:uid="{00000000-0006-0000-0100-00009D000000}">
      <text>
        <r>
          <rPr>
            <b/>
            <sz val="10"/>
            <color indexed="81"/>
            <rFont val="Tahoma"/>
            <family val="2"/>
          </rPr>
          <t xml:space="preserve">Enter Total Hours for this Employee for this Day
</t>
        </r>
      </text>
    </comment>
    <comment ref="F23" authorId="0" shapeId="0" xr:uid="{00000000-0006-0000-0100-00009E000000}">
      <text>
        <r>
          <rPr>
            <b/>
            <sz val="10"/>
            <color indexed="81"/>
            <rFont val="Tahoma"/>
            <family val="2"/>
          </rPr>
          <t xml:space="preserve">Enter Total Hours for this Employee for this Day
</t>
        </r>
      </text>
    </comment>
    <comment ref="G23" authorId="0" shapeId="0" xr:uid="{00000000-0006-0000-0100-00009F000000}">
      <text>
        <r>
          <rPr>
            <b/>
            <sz val="10"/>
            <color indexed="81"/>
            <rFont val="Tahoma"/>
            <family val="2"/>
          </rPr>
          <t xml:space="preserve">Enter Total Hours for this Employee for this Day
</t>
        </r>
      </text>
    </comment>
    <comment ref="H23" authorId="0" shapeId="0" xr:uid="{00000000-0006-0000-0100-0000A0000000}">
      <text>
        <r>
          <rPr>
            <b/>
            <sz val="10"/>
            <color indexed="81"/>
            <rFont val="Tahoma"/>
            <family val="2"/>
          </rPr>
          <t xml:space="preserve">Enter Total Hours for this Employee for this Day
</t>
        </r>
      </text>
    </comment>
    <comment ref="I23" authorId="0" shapeId="0" xr:uid="{00000000-0006-0000-0100-0000A1000000}">
      <text>
        <r>
          <rPr>
            <b/>
            <sz val="10"/>
            <color indexed="81"/>
            <rFont val="Tahoma"/>
            <family val="2"/>
          </rPr>
          <t xml:space="preserve">Enter Total Hours for this Employee for this Day
</t>
        </r>
      </text>
    </comment>
    <comment ref="K23" authorId="0" shapeId="0" xr:uid="{00000000-0006-0000-0100-0000A2000000}">
      <text>
        <r>
          <rPr>
            <b/>
            <sz val="10"/>
            <color indexed="81"/>
            <rFont val="Tahoma"/>
            <family val="2"/>
          </rPr>
          <t xml:space="preserve">Enter Total Hours Worked on Straight Time for this Employee for this Week
</t>
        </r>
      </text>
    </comment>
    <comment ref="L23" authorId="0" shapeId="0" xr:uid="{00000000-0006-0000-0100-0000A3000000}">
      <text>
        <r>
          <rPr>
            <b/>
            <sz val="10"/>
            <color indexed="81"/>
            <rFont val="Tahoma"/>
            <family val="2"/>
          </rPr>
          <t xml:space="preserve">Enter Total Hours Worked on Time &amp; ½ for this Employee for this Week
</t>
        </r>
      </text>
    </comment>
    <comment ref="M23" authorId="0" shapeId="0" xr:uid="{00000000-0006-0000-0100-0000A4000000}">
      <text>
        <r>
          <rPr>
            <b/>
            <sz val="10"/>
            <color indexed="81"/>
            <rFont val="Tahoma"/>
            <family val="2"/>
          </rPr>
          <t xml:space="preserve">Enter Total Hours Worked on Double Time for this Employee for this Week
</t>
        </r>
      </text>
    </comment>
    <comment ref="N23" authorId="0" shapeId="0" xr:uid="{00000000-0006-0000-0100-0000A5000000}">
      <text>
        <r>
          <rPr>
            <b/>
            <sz val="10"/>
            <color indexed="81"/>
            <rFont val="Tahoma"/>
            <family val="2"/>
          </rPr>
          <t xml:space="preserve">Enter Pay Rate per Hour for this Employee
</t>
        </r>
      </text>
    </comment>
    <comment ref="Q23" authorId="0" shapeId="0" xr:uid="{00000000-0006-0000-0100-0000A6000000}">
      <text>
        <r>
          <rPr>
            <b/>
            <sz val="10"/>
            <color indexed="81"/>
            <rFont val="Tahoma"/>
            <family val="2"/>
          </rPr>
          <t xml:space="preserve">Enter Annual Earnings to Date for this Employee
</t>
        </r>
      </text>
    </comment>
    <comment ref="A24" authorId="1" shapeId="0" xr:uid="{00000000-0006-0000-0100-0000A7000000}">
      <text>
        <r>
          <rPr>
            <b/>
            <sz val="9"/>
            <color indexed="81"/>
            <rFont val="Tahoma"/>
            <family val="2"/>
          </rPr>
          <t>Enter Employee Name</t>
        </r>
      </text>
    </comment>
    <comment ref="B24" authorId="0" shapeId="0" xr:uid="{00000000-0006-0000-0100-0000A8000000}">
      <text>
        <r>
          <rPr>
            <b/>
            <sz val="10"/>
            <color indexed="81"/>
            <rFont val="Tahoma"/>
            <family val="2"/>
          </rPr>
          <t xml:space="preserve">Select Trade from Dropdown List
</t>
        </r>
      </text>
    </comment>
    <comment ref="C24" authorId="0" shapeId="0" xr:uid="{00000000-0006-0000-0100-0000A9000000}">
      <text>
        <r>
          <rPr>
            <b/>
            <sz val="10"/>
            <color indexed="81"/>
            <rFont val="Tahoma"/>
            <family val="2"/>
          </rPr>
          <t xml:space="preserve">Enter Total Hours for this Employee for this Day
</t>
        </r>
      </text>
    </comment>
    <comment ref="D24" authorId="0" shapeId="0" xr:uid="{00000000-0006-0000-0100-0000AA000000}">
      <text>
        <r>
          <rPr>
            <b/>
            <sz val="10"/>
            <color indexed="81"/>
            <rFont val="Tahoma"/>
            <family val="2"/>
          </rPr>
          <t xml:space="preserve">Enter Total Hours for this Employee for this Day
</t>
        </r>
      </text>
    </comment>
    <comment ref="E24" authorId="0" shapeId="0" xr:uid="{00000000-0006-0000-0100-0000AB000000}">
      <text>
        <r>
          <rPr>
            <b/>
            <sz val="10"/>
            <color indexed="81"/>
            <rFont val="Tahoma"/>
            <family val="2"/>
          </rPr>
          <t xml:space="preserve">Enter Total Hours for this Employee for this Day
</t>
        </r>
      </text>
    </comment>
    <comment ref="F24" authorId="0" shapeId="0" xr:uid="{00000000-0006-0000-0100-0000AC000000}">
      <text>
        <r>
          <rPr>
            <b/>
            <sz val="10"/>
            <color indexed="81"/>
            <rFont val="Tahoma"/>
            <family val="2"/>
          </rPr>
          <t xml:space="preserve">Enter Total Hours for this Employee for this Day
</t>
        </r>
      </text>
    </comment>
    <comment ref="G24" authorId="0" shapeId="0" xr:uid="{00000000-0006-0000-0100-0000AD000000}">
      <text>
        <r>
          <rPr>
            <b/>
            <sz val="10"/>
            <color indexed="81"/>
            <rFont val="Tahoma"/>
            <family val="2"/>
          </rPr>
          <t xml:space="preserve">Enter Total Hours for this Employee for this Day
</t>
        </r>
      </text>
    </comment>
    <comment ref="H24" authorId="0" shapeId="0" xr:uid="{00000000-0006-0000-0100-0000AE000000}">
      <text>
        <r>
          <rPr>
            <b/>
            <sz val="10"/>
            <color indexed="81"/>
            <rFont val="Tahoma"/>
            <family val="2"/>
          </rPr>
          <t xml:space="preserve">Enter Total Hours for this Employee for this Day
</t>
        </r>
      </text>
    </comment>
    <comment ref="I24" authorId="0" shapeId="0" xr:uid="{00000000-0006-0000-0100-0000AF000000}">
      <text>
        <r>
          <rPr>
            <b/>
            <sz val="10"/>
            <color indexed="81"/>
            <rFont val="Tahoma"/>
            <family val="2"/>
          </rPr>
          <t xml:space="preserve">Enter Total Hours for this Employee for this Day
</t>
        </r>
      </text>
    </comment>
    <comment ref="K24" authorId="0" shapeId="0" xr:uid="{00000000-0006-0000-0100-0000B0000000}">
      <text>
        <r>
          <rPr>
            <b/>
            <sz val="10"/>
            <color indexed="81"/>
            <rFont val="Tahoma"/>
            <family val="2"/>
          </rPr>
          <t xml:space="preserve">Enter Total Hours Worked on Straight Time for this Employee for this Week
</t>
        </r>
      </text>
    </comment>
    <comment ref="L24" authorId="0" shapeId="0" xr:uid="{00000000-0006-0000-0100-0000B1000000}">
      <text>
        <r>
          <rPr>
            <b/>
            <sz val="10"/>
            <color indexed="81"/>
            <rFont val="Tahoma"/>
            <family val="2"/>
          </rPr>
          <t xml:space="preserve">Enter Total Hours Worked on Time &amp; ½ for this Employee for this Week
</t>
        </r>
      </text>
    </comment>
    <comment ref="M24" authorId="0" shapeId="0" xr:uid="{00000000-0006-0000-0100-0000B2000000}">
      <text>
        <r>
          <rPr>
            <b/>
            <sz val="10"/>
            <color indexed="81"/>
            <rFont val="Tahoma"/>
            <family val="2"/>
          </rPr>
          <t xml:space="preserve">Enter Total Hours Worked on Double Time for this Employee for this Week
</t>
        </r>
      </text>
    </comment>
    <comment ref="N24" authorId="0" shapeId="0" xr:uid="{00000000-0006-0000-0100-0000B3000000}">
      <text>
        <r>
          <rPr>
            <b/>
            <sz val="10"/>
            <color indexed="81"/>
            <rFont val="Tahoma"/>
            <family val="2"/>
          </rPr>
          <t xml:space="preserve">Enter Pay Rate per Hour for this Employee
</t>
        </r>
      </text>
    </comment>
    <comment ref="Q24" authorId="0" shapeId="0" xr:uid="{00000000-0006-0000-0100-0000B4000000}">
      <text>
        <r>
          <rPr>
            <b/>
            <sz val="10"/>
            <color indexed="81"/>
            <rFont val="Tahoma"/>
            <family val="2"/>
          </rPr>
          <t xml:space="preserve">Enter Annual Earnings to Date for this Employee
</t>
        </r>
      </text>
    </comment>
    <comment ref="A25" authorId="1" shapeId="0" xr:uid="{00000000-0006-0000-0100-0000B5000000}">
      <text>
        <r>
          <rPr>
            <b/>
            <sz val="9"/>
            <color indexed="81"/>
            <rFont val="Tahoma"/>
            <family val="2"/>
          </rPr>
          <t>Enter Employee Name</t>
        </r>
      </text>
    </comment>
    <comment ref="B25" authorId="0" shapeId="0" xr:uid="{00000000-0006-0000-0100-0000B6000000}">
      <text>
        <r>
          <rPr>
            <b/>
            <sz val="10"/>
            <color indexed="81"/>
            <rFont val="Tahoma"/>
            <family val="2"/>
          </rPr>
          <t xml:space="preserve">Select Trade from Dropdown List
</t>
        </r>
      </text>
    </comment>
    <comment ref="C25" authorId="0" shapeId="0" xr:uid="{00000000-0006-0000-0100-0000B7000000}">
      <text>
        <r>
          <rPr>
            <b/>
            <sz val="10"/>
            <color indexed="81"/>
            <rFont val="Tahoma"/>
            <family val="2"/>
          </rPr>
          <t xml:space="preserve">Enter Total Hours for this Employee for this Day
</t>
        </r>
      </text>
    </comment>
    <comment ref="D25" authorId="0" shapeId="0" xr:uid="{00000000-0006-0000-0100-0000B8000000}">
      <text>
        <r>
          <rPr>
            <b/>
            <sz val="10"/>
            <color indexed="81"/>
            <rFont val="Tahoma"/>
            <family val="2"/>
          </rPr>
          <t xml:space="preserve">Enter Total Hours for this Employee for this Day
</t>
        </r>
      </text>
    </comment>
    <comment ref="E25" authorId="0" shapeId="0" xr:uid="{00000000-0006-0000-0100-0000B9000000}">
      <text>
        <r>
          <rPr>
            <b/>
            <sz val="10"/>
            <color indexed="81"/>
            <rFont val="Tahoma"/>
            <family val="2"/>
          </rPr>
          <t xml:space="preserve">Enter Total Hours for this Employee for this Day
</t>
        </r>
      </text>
    </comment>
    <comment ref="F25" authorId="0" shapeId="0" xr:uid="{00000000-0006-0000-0100-0000BA000000}">
      <text>
        <r>
          <rPr>
            <b/>
            <sz val="10"/>
            <color indexed="81"/>
            <rFont val="Tahoma"/>
            <family val="2"/>
          </rPr>
          <t xml:space="preserve">Enter Total Hours for this Employee for this Day
</t>
        </r>
      </text>
    </comment>
    <comment ref="G25" authorId="0" shapeId="0" xr:uid="{00000000-0006-0000-0100-0000BB000000}">
      <text>
        <r>
          <rPr>
            <b/>
            <sz val="10"/>
            <color indexed="81"/>
            <rFont val="Tahoma"/>
            <family val="2"/>
          </rPr>
          <t xml:space="preserve">Enter Total Hours for this Employee for this Day
</t>
        </r>
      </text>
    </comment>
    <comment ref="H25" authorId="0" shapeId="0" xr:uid="{00000000-0006-0000-0100-0000BC000000}">
      <text>
        <r>
          <rPr>
            <b/>
            <sz val="10"/>
            <color indexed="81"/>
            <rFont val="Tahoma"/>
            <family val="2"/>
          </rPr>
          <t xml:space="preserve">Enter Total Hours for this Employee for this Day
</t>
        </r>
      </text>
    </comment>
    <comment ref="I25" authorId="0" shapeId="0" xr:uid="{00000000-0006-0000-0100-0000BD000000}">
      <text>
        <r>
          <rPr>
            <b/>
            <sz val="10"/>
            <color indexed="81"/>
            <rFont val="Tahoma"/>
            <family val="2"/>
          </rPr>
          <t xml:space="preserve">Enter Total Hours for this Employee for this Day
</t>
        </r>
      </text>
    </comment>
    <comment ref="K25" authorId="0" shapeId="0" xr:uid="{00000000-0006-0000-0100-0000BE000000}">
      <text>
        <r>
          <rPr>
            <b/>
            <sz val="10"/>
            <color indexed="81"/>
            <rFont val="Tahoma"/>
            <family val="2"/>
          </rPr>
          <t xml:space="preserve">Enter Total Hours Worked on Straight Time for this Employee for this Week
</t>
        </r>
      </text>
    </comment>
    <comment ref="L25" authorId="0" shapeId="0" xr:uid="{00000000-0006-0000-0100-0000BF000000}">
      <text>
        <r>
          <rPr>
            <b/>
            <sz val="10"/>
            <color indexed="81"/>
            <rFont val="Tahoma"/>
            <family val="2"/>
          </rPr>
          <t xml:space="preserve">Enter Total Hours Worked on Time &amp; ½ for this Employee for this Week
</t>
        </r>
      </text>
    </comment>
    <comment ref="M25" authorId="0" shapeId="0" xr:uid="{00000000-0006-0000-0100-0000C0000000}">
      <text>
        <r>
          <rPr>
            <b/>
            <sz val="10"/>
            <color indexed="81"/>
            <rFont val="Tahoma"/>
            <family val="2"/>
          </rPr>
          <t xml:space="preserve">Enter Total Hours Worked on Double Time for this Employee for this Week
</t>
        </r>
      </text>
    </comment>
    <comment ref="N25" authorId="0" shapeId="0" xr:uid="{00000000-0006-0000-0100-0000C1000000}">
      <text>
        <r>
          <rPr>
            <b/>
            <sz val="10"/>
            <color indexed="81"/>
            <rFont val="Tahoma"/>
            <family val="2"/>
          </rPr>
          <t xml:space="preserve">Enter Pay Rate per Hour for this Employee
</t>
        </r>
      </text>
    </comment>
    <comment ref="Q25" authorId="0" shapeId="0" xr:uid="{00000000-0006-0000-0100-0000C2000000}">
      <text>
        <r>
          <rPr>
            <b/>
            <sz val="10"/>
            <color indexed="81"/>
            <rFont val="Tahoma"/>
            <family val="2"/>
          </rPr>
          <t xml:space="preserve">Enter Annual Earnings to Date for this Employee
</t>
        </r>
      </text>
    </comment>
    <comment ref="A26" authorId="1" shapeId="0" xr:uid="{00000000-0006-0000-0100-0000C3000000}">
      <text>
        <r>
          <rPr>
            <b/>
            <sz val="9"/>
            <color indexed="81"/>
            <rFont val="Tahoma"/>
            <family val="2"/>
          </rPr>
          <t>Enter Employee Name</t>
        </r>
      </text>
    </comment>
    <comment ref="B26" authorId="0" shapeId="0" xr:uid="{00000000-0006-0000-0100-0000C4000000}">
      <text>
        <r>
          <rPr>
            <b/>
            <sz val="10"/>
            <color indexed="81"/>
            <rFont val="Tahoma"/>
            <family val="2"/>
          </rPr>
          <t xml:space="preserve">Select Trade from Dropdown List
</t>
        </r>
      </text>
    </comment>
    <comment ref="C26" authorId="0" shapeId="0" xr:uid="{00000000-0006-0000-0100-0000C5000000}">
      <text>
        <r>
          <rPr>
            <b/>
            <sz val="10"/>
            <color indexed="81"/>
            <rFont val="Tahoma"/>
            <family val="2"/>
          </rPr>
          <t xml:space="preserve">Enter Total Hours for this Employee for this Day
</t>
        </r>
      </text>
    </comment>
    <comment ref="D26" authorId="0" shapeId="0" xr:uid="{00000000-0006-0000-0100-0000C6000000}">
      <text>
        <r>
          <rPr>
            <b/>
            <sz val="10"/>
            <color indexed="81"/>
            <rFont val="Tahoma"/>
            <family val="2"/>
          </rPr>
          <t xml:space="preserve">Enter Total Hours for this Employee for this Day
</t>
        </r>
      </text>
    </comment>
    <comment ref="E26" authorId="0" shapeId="0" xr:uid="{00000000-0006-0000-0100-0000C7000000}">
      <text>
        <r>
          <rPr>
            <b/>
            <sz val="10"/>
            <color indexed="81"/>
            <rFont val="Tahoma"/>
            <family val="2"/>
          </rPr>
          <t xml:space="preserve">Enter Total Hours for this Employee for this Day
</t>
        </r>
      </text>
    </comment>
    <comment ref="F26" authorId="0" shapeId="0" xr:uid="{00000000-0006-0000-0100-0000C8000000}">
      <text>
        <r>
          <rPr>
            <b/>
            <sz val="10"/>
            <color indexed="81"/>
            <rFont val="Tahoma"/>
            <family val="2"/>
          </rPr>
          <t xml:space="preserve">Enter Total Hours for this Employee for this Day
</t>
        </r>
      </text>
    </comment>
    <comment ref="G26" authorId="0" shapeId="0" xr:uid="{00000000-0006-0000-0100-0000C9000000}">
      <text>
        <r>
          <rPr>
            <b/>
            <sz val="10"/>
            <color indexed="81"/>
            <rFont val="Tahoma"/>
            <family val="2"/>
          </rPr>
          <t xml:space="preserve">Enter Total Hours for this Employee for this Day
</t>
        </r>
      </text>
    </comment>
    <comment ref="H26" authorId="0" shapeId="0" xr:uid="{00000000-0006-0000-0100-0000CA000000}">
      <text>
        <r>
          <rPr>
            <b/>
            <sz val="10"/>
            <color indexed="81"/>
            <rFont val="Tahoma"/>
            <family val="2"/>
          </rPr>
          <t xml:space="preserve">Enter Total Hours for this Employee for this Day
</t>
        </r>
      </text>
    </comment>
    <comment ref="I26" authorId="0" shapeId="0" xr:uid="{00000000-0006-0000-0100-0000CB000000}">
      <text>
        <r>
          <rPr>
            <b/>
            <sz val="10"/>
            <color indexed="81"/>
            <rFont val="Tahoma"/>
            <family val="2"/>
          </rPr>
          <t xml:space="preserve">Enter Total Hours for this Employee for this Day
</t>
        </r>
      </text>
    </comment>
    <comment ref="K26" authorId="0" shapeId="0" xr:uid="{00000000-0006-0000-0100-0000CC000000}">
      <text>
        <r>
          <rPr>
            <b/>
            <sz val="10"/>
            <color indexed="81"/>
            <rFont val="Tahoma"/>
            <family val="2"/>
          </rPr>
          <t xml:space="preserve">Enter Total Hours Worked on Straight Time for this Employee for this Week
</t>
        </r>
      </text>
    </comment>
    <comment ref="L26" authorId="0" shapeId="0" xr:uid="{00000000-0006-0000-0100-0000CD000000}">
      <text>
        <r>
          <rPr>
            <b/>
            <sz val="10"/>
            <color indexed="81"/>
            <rFont val="Tahoma"/>
            <family val="2"/>
          </rPr>
          <t xml:space="preserve">Enter Total Hours Worked on Time &amp; ½ for this Employee for this Week
</t>
        </r>
      </text>
    </comment>
    <comment ref="M26" authorId="0" shapeId="0" xr:uid="{00000000-0006-0000-0100-0000CE000000}">
      <text>
        <r>
          <rPr>
            <b/>
            <sz val="10"/>
            <color indexed="81"/>
            <rFont val="Tahoma"/>
            <family val="2"/>
          </rPr>
          <t xml:space="preserve">Enter Total Hours Worked on Double Time for this Employee for this Week
</t>
        </r>
      </text>
    </comment>
    <comment ref="N26" authorId="0" shapeId="0" xr:uid="{00000000-0006-0000-0100-0000CF000000}">
      <text>
        <r>
          <rPr>
            <b/>
            <sz val="10"/>
            <color indexed="81"/>
            <rFont val="Tahoma"/>
            <family val="2"/>
          </rPr>
          <t xml:space="preserve">Enter Pay Rate per Hour for this Employee
</t>
        </r>
      </text>
    </comment>
    <comment ref="Q26" authorId="0" shapeId="0" xr:uid="{00000000-0006-0000-0100-0000D0000000}">
      <text>
        <r>
          <rPr>
            <b/>
            <sz val="10"/>
            <color indexed="81"/>
            <rFont val="Tahoma"/>
            <family val="2"/>
          </rPr>
          <t xml:space="preserve">Enter Annual Earnings to Date for this Employee
</t>
        </r>
      </text>
    </comment>
    <comment ref="A27" authorId="1" shapeId="0" xr:uid="{00000000-0006-0000-0100-0000D1000000}">
      <text>
        <r>
          <rPr>
            <b/>
            <sz val="9"/>
            <color indexed="81"/>
            <rFont val="Tahoma"/>
            <family val="2"/>
          </rPr>
          <t>Enter Employee Name</t>
        </r>
      </text>
    </comment>
    <comment ref="B27" authorId="0" shapeId="0" xr:uid="{00000000-0006-0000-0100-0000D2000000}">
      <text>
        <r>
          <rPr>
            <b/>
            <sz val="10"/>
            <color indexed="81"/>
            <rFont val="Tahoma"/>
            <family val="2"/>
          </rPr>
          <t xml:space="preserve">Select Trade from Dropdown List
</t>
        </r>
      </text>
    </comment>
    <comment ref="C27" authorId="0" shapeId="0" xr:uid="{00000000-0006-0000-0100-0000D3000000}">
      <text>
        <r>
          <rPr>
            <b/>
            <sz val="10"/>
            <color indexed="81"/>
            <rFont val="Tahoma"/>
            <family val="2"/>
          </rPr>
          <t xml:space="preserve">Enter Total Hours for this Employee for this Day
</t>
        </r>
      </text>
    </comment>
    <comment ref="D27" authorId="0" shapeId="0" xr:uid="{00000000-0006-0000-0100-0000D4000000}">
      <text>
        <r>
          <rPr>
            <b/>
            <sz val="10"/>
            <color indexed="81"/>
            <rFont val="Tahoma"/>
            <family val="2"/>
          </rPr>
          <t xml:space="preserve">Enter Total Hours for this Employee for this Day
</t>
        </r>
      </text>
    </comment>
    <comment ref="E27" authorId="0" shapeId="0" xr:uid="{00000000-0006-0000-0100-0000D5000000}">
      <text>
        <r>
          <rPr>
            <b/>
            <sz val="10"/>
            <color indexed="81"/>
            <rFont val="Tahoma"/>
            <family val="2"/>
          </rPr>
          <t xml:space="preserve">Enter Total Hours for this Employee for this Day
</t>
        </r>
      </text>
    </comment>
    <comment ref="F27" authorId="0" shapeId="0" xr:uid="{00000000-0006-0000-0100-0000D6000000}">
      <text>
        <r>
          <rPr>
            <b/>
            <sz val="10"/>
            <color indexed="81"/>
            <rFont val="Tahoma"/>
            <family val="2"/>
          </rPr>
          <t xml:space="preserve">Enter Total Hours for this Employee for this Day
</t>
        </r>
      </text>
    </comment>
    <comment ref="G27" authorId="0" shapeId="0" xr:uid="{00000000-0006-0000-0100-0000D7000000}">
      <text>
        <r>
          <rPr>
            <b/>
            <sz val="10"/>
            <color indexed="81"/>
            <rFont val="Tahoma"/>
            <family val="2"/>
          </rPr>
          <t xml:space="preserve">Enter Total Hours for this Employee for this Day
</t>
        </r>
      </text>
    </comment>
    <comment ref="H27" authorId="0" shapeId="0" xr:uid="{00000000-0006-0000-0100-0000D8000000}">
      <text>
        <r>
          <rPr>
            <b/>
            <sz val="10"/>
            <color indexed="81"/>
            <rFont val="Tahoma"/>
            <family val="2"/>
          </rPr>
          <t xml:space="preserve">Enter Total Hours for this Employee for this Day
</t>
        </r>
      </text>
    </comment>
    <comment ref="I27" authorId="0" shapeId="0" xr:uid="{00000000-0006-0000-0100-0000D9000000}">
      <text>
        <r>
          <rPr>
            <b/>
            <sz val="10"/>
            <color indexed="81"/>
            <rFont val="Tahoma"/>
            <family val="2"/>
          </rPr>
          <t xml:space="preserve">Enter Total Hours for this Employee for this Day
</t>
        </r>
      </text>
    </comment>
    <comment ref="K27" authorId="0" shapeId="0" xr:uid="{00000000-0006-0000-0100-0000DA000000}">
      <text>
        <r>
          <rPr>
            <b/>
            <sz val="10"/>
            <color indexed="81"/>
            <rFont val="Tahoma"/>
            <family val="2"/>
          </rPr>
          <t xml:space="preserve">Enter Total Hours Worked on Straight Time for this Employee for this Week
</t>
        </r>
      </text>
    </comment>
    <comment ref="L27" authorId="0" shapeId="0" xr:uid="{00000000-0006-0000-0100-0000DB000000}">
      <text>
        <r>
          <rPr>
            <b/>
            <sz val="10"/>
            <color indexed="81"/>
            <rFont val="Tahoma"/>
            <family val="2"/>
          </rPr>
          <t xml:space="preserve">Enter Total Hours Worked on Time &amp; ½ for this Employee for this Week
</t>
        </r>
      </text>
    </comment>
    <comment ref="M27" authorId="0" shapeId="0" xr:uid="{00000000-0006-0000-0100-0000DC000000}">
      <text>
        <r>
          <rPr>
            <b/>
            <sz val="10"/>
            <color indexed="81"/>
            <rFont val="Tahoma"/>
            <family val="2"/>
          </rPr>
          <t xml:space="preserve">Enter Total Hours Worked on Double Time for this Employee for this Week
</t>
        </r>
      </text>
    </comment>
    <comment ref="N27" authorId="0" shapeId="0" xr:uid="{00000000-0006-0000-0100-0000DD000000}">
      <text>
        <r>
          <rPr>
            <b/>
            <sz val="10"/>
            <color indexed="81"/>
            <rFont val="Tahoma"/>
            <family val="2"/>
          </rPr>
          <t xml:space="preserve">Enter Pay Rate per Hour for this Employee
</t>
        </r>
      </text>
    </comment>
    <comment ref="Q27" authorId="0" shapeId="0" xr:uid="{00000000-0006-0000-0100-0000DE000000}">
      <text>
        <r>
          <rPr>
            <b/>
            <sz val="10"/>
            <color indexed="81"/>
            <rFont val="Tahoma"/>
            <family val="2"/>
          </rPr>
          <t xml:space="preserve">Enter Annual Earnings to Date for this Employee
</t>
        </r>
      </text>
    </comment>
    <comment ref="A28" authorId="1" shapeId="0" xr:uid="{00000000-0006-0000-0100-0000DF000000}">
      <text>
        <r>
          <rPr>
            <b/>
            <sz val="9"/>
            <color indexed="81"/>
            <rFont val="Tahoma"/>
            <family val="2"/>
          </rPr>
          <t>Enter Employee Name</t>
        </r>
      </text>
    </comment>
    <comment ref="B28" authorId="0" shapeId="0" xr:uid="{00000000-0006-0000-0100-0000E0000000}">
      <text>
        <r>
          <rPr>
            <b/>
            <sz val="10"/>
            <color indexed="81"/>
            <rFont val="Tahoma"/>
            <family val="2"/>
          </rPr>
          <t xml:space="preserve">Select Trade from Dropdown List
</t>
        </r>
      </text>
    </comment>
    <comment ref="C28" authorId="0" shapeId="0" xr:uid="{00000000-0006-0000-0100-0000E1000000}">
      <text>
        <r>
          <rPr>
            <b/>
            <sz val="10"/>
            <color indexed="81"/>
            <rFont val="Tahoma"/>
            <family val="2"/>
          </rPr>
          <t xml:space="preserve">Enter Total Hours for this Employee for this Day
</t>
        </r>
      </text>
    </comment>
    <comment ref="D28" authorId="0" shapeId="0" xr:uid="{00000000-0006-0000-0100-0000E2000000}">
      <text>
        <r>
          <rPr>
            <b/>
            <sz val="10"/>
            <color indexed="81"/>
            <rFont val="Tahoma"/>
            <family val="2"/>
          </rPr>
          <t xml:space="preserve">Enter Total Hours for this Employee for this Day
</t>
        </r>
      </text>
    </comment>
    <comment ref="E28" authorId="0" shapeId="0" xr:uid="{00000000-0006-0000-0100-0000E3000000}">
      <text>
        <r>
          <rPr>
            <b/>
            <sz val="10"/>
            <color indexed="81"/>
            <rFont val="Tahoma"/>
            <family val="2"/>
          </rPr>
          <t xml:space="preserve">Enter Total Hours for this Employee for this Day
</t>
        </r>
      </text>
    </comment>
    <comment ref="F28" authorId="0" shapeId="0" xr:uid="{00000000-0006-0000-0100-0000E4000000}">
      <text>
        <r>
          <rPr>
            <b/>
            <sz val="10"/>
            <color indexed="81"/>
            <rFont val="Tahoma"/>
            <family val="2"/>
          </rPr>
          <t xml:space="preserve">Enter Total Hours for this Employee for this Day
</t>
        </r>
      </text>
    </comment>
    <comment ref="G28" authorId="0" shapeId="0" xr:uid="{00000000-0006-0000-0100-0000E5000000}">
      <text>
        <r>
          <rPr>
            <b/>
            <sz val="10"/>
            <color indexed="81"/>
            <rFont val="Tahoma"/>
            <family val="2"/>
          </rPr>
          <t xml:space="preserve">Enter Total Hours for this Employee for this Day
</t>
        </r>
      </text>
    </comment>
    <comment ref="H28" authorId="0" shapeId="0" xr:uid="{00000000-0006-0000-0100-0000E6000000}">
      <text>
        <r>
          <rPr>
            <b/>
            <sz val="10"/>
            <color indexed="81"/>
            <rFont val="Tahoma"/>
            <family val="2"/>
          </rPr>
          <t xml:space="preserve">Enter Total Hours for this Employee for this Day
</t>
        </r>
      </text>
    </comment>
    <comment ref="I28" authorId="0" shapeId="0" xr:uid="{00000000-0006-0000-0100-0000E7000000}">
      <text>
        <r>
          <rPr>
            <b/>
            <sz val="10"/>
            <color indexed="81"/>
            <rFont val="Tahoma"/>
            <family val="2"/>
          </rPr>
          <t xml:space="preserve">Enter Total Hours for this Employee for this Day
</t>
        </r>
      </text>
    </comment>
    <comment ref="K28" authorId="0" shapeId="0" xr:uid="{00000000-0006-0000-0100-0000E8000000}">
      <text>
        <r>
          <rPr>
            <b/>
            <sz val="10"/>
            <color indexed="81"/>
            <rFont val="Tahoma"/>
            <family val="2"/>
          </rPr>
          <t xml:space="preserve">Enter Total Hours Worked on Straight Time for this Employee for this Week
</t>
        </r>
      </text>
    </comment>
    <comment ref="L28" authorId="0" shapeId="0" xr:uid="{00000000-0006-0000-0100-0000E9000000}">
      <text>
        <r>
          <rPr>
            <b/>
            <sz val="10"/>
            <color indexed="81"/>
            <rFont val="Tahoma"/>
            <family val="2"/>
          </rPr>
          <t xml:space="preserve">Enter Total Hours Worked on Time &amp; ½ for this Employee for this Week
</t>
        </r>
      </text>
    </comment>
    <comment ref="M28" authorId="0" shapeId="0" xr:uid="{00000000-0006-0000-0100-0000EA000000}">
      <text>
        <r>
          <rPr>
            <b/>
            <sz val="10"/>
            <color indexed="81"/>
            <rFont val="Tahoma"/>
            <family val="2"/>
          </rPr>
          <t xml:space="preserve">Enter Total Hours Worked on Double Time for this Employee for this Week
</t>
        </r>
      </text>
    </comment>
    <comment ref="N28" authorId="0" shapeId="0" xr:uid="{00000000-0006-0000-0100-0000EB000000}">
      <text>
        <r>
          <rPr>
            <b/>
            <sz val="10"/>
            <color indexed="81"/>
            <rFont val="Tahoma"/>
            <family val="2"/>
          </rPr>
          <t xml:space="preserve">Enter Pay Rate per Hour for this Employee
</t>
        </r>
      </text>
    </comment>
    <comment ref="Q28" authorId="0" shapeId="0" xr:uid="{00000000-0006-0000-0100-0000EC000000}">
      <text>
        <r>
          <rPr>
            <b/>
            <sz val="10"/>
            <color indexed="81"/>
            <rFont val="Tahoma"/>
            <family val="2"/>
          </rPr>
          <t xml:space="preserve">Enter Annual Earnings to Date for this Employee
</t>
        </r>
      </text>
    </comment>
    <comment ref="A29" authorId="1" shapeId="0" xr:uid="{00000000-0006-0000-0100-0000ED000000}">
      <text>
        <r>
          <rPr>
            <b/>
            <sz val="9"/>
            <color indexed="81"/>
            <rFont val="Tahoma"/>
            <family val="2"/>
          </rPr>
          <t>Enter Employee Name</t>
        </r>
      </text>
    </comment>
    <comment ref="B29" authorId="0" shapeId="0" xr:uid="{00000000-0006-0000-0100-0000EE000000}">
      <text>
        <r>
          <rPr>
            <b/>
            <sz val="10"/>
            <color indexed="81"/>
            <rFont val="Tahoma"/>
            <family val="2"/>
          </rPr>
          <t xml:space="preserve">Select Trade from Dropdown List
</t>
        </r>
      </text>
    </comment>
    <comment ref="C29" authorId="0" shapeId="0" xr:uid="{00000000-0006-0000-0100-0000EF000000}">
      <text>
        <r>
          <rPr>
            <b/>
            <sz val="10"/>
            <color indexed="81"/>
            <rFont val="Tahoma"/>
            <family val="2"/>
          </rPr>
          <t xml:space="preserve">Enter Total Hours for this Employee for this Day
</t>
        </r>
      </text>
    </comment>
    <comment ref="D29" authorId="0" shapeId="0" xr:uid="{00000000-0006-0000-0100-0000F0000000}">
      <text>
        <r>
          <rPr>
            <b/>
            <sz val="10"/>
            <color indexed="81"/>
            <rFont val="Tahoma"/>
            <family val="2"/>
          </rPr>
          <t xml:space="preserve">Enter Total Hours for this Employee for this Day
</t>
        </r>
      </text>
    </comment>
    <comment ref="E29" authorId="0" shapeId="0" xr:uid="{00000000-0006-0000-0100-0000F1000000}">
      <text>
        <r>
          <rPr>
            <b/>
            <sz val="10"/>
            <color indexed="81"/>
            <rFont val="Tahoma"/>
            <family val="2"/>
          </rPr>
          <t xml:space="preserve">Enter Total Hours for this Employee for this Day
</t>
        </r>
      </text>
    </comment>
    <comment ref="F29" authorId="0" shapeId="0" xr:uid="{00000000-0006-0000-0100-0000F2000000}">
      <text>
        <r>
          <rPr>
            <b/>
            <sz val="10"/>
            <color indexed="81"/>
            <rFont val="Tahoma"/>
            <family val="2"/>
          </rPr>
          <t xml:space="preserve">Enter Total Hours for this Employee for this Day
</t>
        </r>
      </text>
    </comment>
    <comment ref="G29" authorId="0" shapeId="0" xr:uid="{00000000-0006-0000-0100-0000F3000000}">
      <text>
        <r>
          <rPr>
            <b/>
            <sz val="10"/>
            <color indexed="81"/>
            <rFont val="Tahoma"/>
            <family val="2"/>
          </rPr>
          <t xml:space="preserve">Enter Total Hours for this Employee for this Day
</t>
        </r>
      </text>
    </comment>
    <comment ref="H29" authorId="0" shapeId="0" xr:uid="{00000000-0006-0000-0100-0000F4000000}">
      <text>
        <r>
          <rPr>
            <b/>
            <sz val="10"/>
            <color indexed="81"/>
            <rFont val="Tahoma"/>
            <family val="2"/>
          </rPr>
          <t xml:space="preserve">Enter Total Hours for this Employee for this Day
</t>
        </r>
      </text>
    </comment>
    <comment ref="I29" authorId="0" shapeId="0" xr:uid="{00000000-0006-0000-0100-0000F5000000}">
      <text>
        <r>
          <rPr>
            <b/>
            <sz val="10"/>
            <color indexed="81"/>
            <rFont val="Tahoma"/>
            <family val="2"/>
          </rPr>
          <t xml:space="preserve">Enter Total Hours for this Employee for this Day
</t>
        </r>
      </text>
    </comment>
    <comment ref="K29" authorId="0" shapeId="0" xr:uid="{00000000-0006-0000-0100-0000F6000000}">
      <text>
        <r>
          <rPr>
            <b/>
            <sz val="10"/>
            <color indexed="81"/>
            <rFont val="Tahoma"/>
            <family val="2"/>
          </rPr>
          <t xml:space="preserve">Enter Total Hours Worked on Straight Time for this Employee for this Week
</t>
        </r>
      </text>
    </comment>
    <comment ref="L29" authorId="0" shapeId="0" xr:uid="{00000000-0006-0000-0100-0000F7000000}">
      <text>
        <r>
          <rPr>
            <b/>
            <sz val="10"/>
            <color indexed="81"/>
            <rFont val="Tahoma"/>
            <family val="2"/>
          </rPr>
          <t xml:space="preserve">Enter Total Hours Worked on Time &amp; ½ for this Employee for this Week
</t>
        </r>
      </text>
    </comment>
    <comment ref="M29" authorId="0" shapeId="0" xr:uid="{00000000-0006-0000-0100-0000F8000000}">
      <text>
        <r>
          <rPr>
            <b/>
            <sz val="10"/>
            <color indexed="81"/>
            <rFont val="Tahoma"/>
            <family val="2"/>
          </rPr>
          <t xml:space="preserve">Enter Total Hours Worked on Double Time for this Employee for this Week
</t>
        </r>
      </text>
    </comment>
    <comment ref="N29" authorId="0" shapeId="0" xr:uid="{00000000-0006-0000-0100-0000F9000000}">
      <text>
        <r>
          <rPr>
            <b/>
            <sz val="10"/>
            <color indexed="81"/>
            <rFont val="Tahoma"/>
            <family val="2"/>
          </rPr>
          <t xml:space="preserve">Enter Pay Rate per Hour for this Employee
</t>
        </r>
      </text>
    </comment>
    <comment ref="Q29" authorId="0" shapeId="0" xr:uid="{00000000-0006-0000-0100-0000FA000000}">
      <text>
        <r>
          <rPr>
            <b/>
            <sz val="10"/>
            <color indexed="81"/>
            <rFont val="Tahoma"/>
            <family val="2"/>
          </rPr>
          <t xml:space="preserve">Enter Annual Earnings to Date for this Employee
</t>
        </r>
      </text>
    </comment>
    <comment ref="A30" authorId="1" shapeId="0" xr:uid="{00000000-0006-0000-0100-0000FB000000}">
      <text>
        <r>
          <rPr>
            <b/>
            <sz val="9"/>
            <color indexed="81"/>
            <rFont val="Tahoma"/>
            <family val="2"/>
          </rPr>
          <t>Enter Employee Name</t>
        </r>
      </text>
    </comment>
    <comment ref="B30" authorId="0" shapeId="0" xr:uid="{00000000-0006-0000-0100-0000FC000000}">
      <text>
        <r>
          <rPr>
            <b/>
            <sz val="10"/>
            <color indexed="81"/>
            <rFont val="Tahoma"/>
            <family val="2"/>
          </rPr>
          <t xml:space="preserve">Select Trade from Dropdown List
</t>
        </r>
      </text>
    </comment>
    <comment ref="C30" authorId="0" shapeId="0" xr:uid="{00000000-0006-0000-0100-0000FD000000}">
      <text>
        <r>
          <rPr>
            <b/>
            <sz val="10"/>
            <color indexed="81"/>
            <rFont val="Tahoma"/>
            <family val="2"/>
          </rPr>
          <t xml:space="preserve">Enter Total Hours for this Employee for this Day
</t>
        </r>
      </text>
    </comment>
    <comment ref="D30" authorId="0" shapeId="0" xr:uid="{00000000-0006-0000-0100-0000FE000000}">
      <text>
        <r>
          <rPr>
            <b/>
            <sz val="10"/>
            <color indexed="81"/>
            <rFont val="Tahoma"/>
            <family val="2"/>
          </rPr>
          <t xml:space="preserve">Enter Total Hours for this Employee for this Day
</t>
        </r>
      </text>
    </comment>
    <comment ref="E30" authorId="0" shapeId="0" xr:uid="{00000000-0006-0000-0100-0000FF000000}">
      <text>
        <r>
          <rPr>
            <b/>
            <sz val="10"/>
            <color indexed="81"/>
            <rFont val="Tahoma"/>
            <family val="2"/>
          </rPr>
          <t xml:space="preserve">Enter Total Hours for this Employee for this Day
</t>
        </r>
      </text>
    </comment>
    <comment ref="F30" authorId="0" shapeId="0" xr:uid="{00000000-0006-0000-0100-000000010000}">
      <text>
        <r>
          <rPr>
            <b/>
            <sz val="10"/>
            <color indexed="81"/>
            <rFont val="Tahoma"/>
            <family val="2"/>
          </rPr>
          <t xml:space="preserve">Enter Total Hours for this Employee for this Day
</t>
        </r>
      </text>
    </comment>
    <comment ref="G30" authorId="0" shapeId="0" xr:uid="{00000000-0006-0000-0100-000001010000}">
      <text>
        <r>
          <rPr>
            <b/>
            <sz val="10"/>
            <color indexed="81"/>
            <rFont val="Tahoma"/>
            <family val="2"/>
          </rPr>
          <t xml:space="preserve">Enter Total Hours for this Employee for this Day
</t>
        </r>
      </text>
    </comment>
    <comment ref="H30" authorId="0" shapeId="0" xr:uid="{00000000-0006-0000-0100-000002010000}">
      <text>
        <r>
          <rPr>
            <b/>
            <sz val="10"/>
            <color indexed="81"/>
            <rFont val="Tahoma"/>
            <family val="2"/>
          </rPr>
          <t xml:space="preserve">Enter Total Hours for this Employee for this Day
</t>
        </r>
      </text>
    </comment>
    <comment ref="I30" authorId="0" shapeId="0" xr:uid="{00000000-0006-0000-0100-000003010000}">
      <text>
        <r>
          <rPr>
            <b/>
            <sz val="10"/>
            <color indexed="81"/>
            <rFont val="Tahoma"/>
            <family val="2"/>
          </rPr>
          <t xml:space="preserve">Enter Total Hours for this Employee for this Day
</t>
        </r>
      </text>
    </comment>
    <comment ref="K30" authorId="0" shapeId="0" xr:uid="{00000000-0006-0000-0100-000004010000}">
      <text>
        <r>
          <rPr>
            <b/>
            <sz val="10"/>
            <color indexed="81"/>
            <rFont val="Tahoma"/>
            <family val="2"/>
          </rPr>
          <t xml:space="preserve">Enter Total Hours Worked on Straight Time for this Employee for this Week
</t>
        </r>
      </text>
    </comment>
    <comment ref="L30" authorId="0" shapeId="0" xr:uid="{00000000-0006-0000-0100-000005010000}">
      <text>
        <r>
          <rPr>
            <b/>
            <sz val="10"/>
            <color indexed="81"/>
            <rFont val="Tahoma"/>
            <family val="2"/>
          </rPr>
          <t xml:space="preserve">Enter Total Hours Worked on Time &amp; ½ for this Employee for this Week
</t>
        </r>
      </text>
    </comment>
    <comment ref="M30" authorId="0" shapeId="0" xr:uid="{00000000-0006-0000-0100-000006010000}">
      <text>
        <r>
          <rPr>
            <b/>
            <sz val="10"/>
            <color indexed="81"/>
            <rFont val="Tahoma"/>
            <family val="2"/>
          </rPr>
          <t xml:space="preserve">Enter Total Hours Worked on Double Time for this Employee for this Week
</t>
        </r>
      </text>
    </comment>
    <comment ref="N30" authorId="0" shapeId="0" xr:uid="{00000000-0006-0000-0100-000007010000}">
      <text>
        <r>
          <rPr>
            <b/>
            <sz val="10"/>
            <color indexed="81"/>
            <rFont val="Tahoma"/>
            <family val="2"/>
          </rPr>
          <t xml:space="preserve">Enter Pay Rate per Hour for this Employee
</t>
        </r>
      </text>
    </comment>
    <comment ref="Q30" authorId="0" shapeId="0" xr:uid="{00000000-0006-0000-0100-000008010000}">
      <text>
        <r>
          <rPr>
            <b/>
            <sz val="10"/>
            <color indexed="81"/>
            <rFont val="Tahoma"/>
            <family val="2"/>
          </rPr>
          <t xml:space="preserve">Enter Annual Earnings to Date for this Employee
</t>
        </r>
      </text>
    </comment>
    <comment ref="A31" authorId="1" shapeId="0" xr:uid="{00000000-0006-0000-0100-000009010000}">
      <text>
        <r>
          <rPr>
            <b/>
            <sz val="9"/>
            <color indexed="81"/>
            <rFont val="Tahoma"/>
            <family val="2"/>
          </rPr>
          <t>Enter Employee Name</t>
        </r>
      </text>
    </comment>
    <comment ref="B31" authorId="0" shapeId="0" xr:uid="{00000000-0006-0000-0100-00000A010000}">
      <text>
        <r>
          <rPr>
            <b/>
            <sz val="10"/>
            <color indexed="81"/>
            <rFont val="Tahoma"/>
            <family val="2"/>
          </rPr>
          <t xml:space="preserve">Select Trade from Dropdown List
</t>
        </r>
      </text>
    </comment>
    <comment ref="C31" authorId="0" shapeId="0" xr:uid="{00000000-0006-0000-0100-00000B010000}">
      <text>
        <r>
          <rPr>
            <b/>
            <sz val="10"/>
            <color indexed="81"/>
            <rFont val="Tahoma"/>
            <family val="2"/>
          </rPr>
          <t xml:space="preserve">Enter Total Hours for this Employee for this Day
</t>
        </r>
      </text>
    </comment>
    <comment ref="D31" authorId="0" shapeId="0" xr:uid="{00000000-0006-0000-0100-00000C010000}">
      <text>
        <r>
          <rPr>
            <b/>
            <sz val="10"/>
            <color indexed="81"/>
            <rFont val="Tahoma"/>
            <family val="2"/>
          </rPr>
          <t xml:space="preserve">Enter Total Hours for this Employee for this Day
</t>
        </r>
      </text>
    </comment>
    <comment ref="E31" authorId="0" shapeId="0" xr:uid="{00000000-0006-0000-0100-00000D010000}">
      <text>
        <r>
          <rPr>
            <b/>
            <sz val="10"/>
            <color indexed="81"/>
            <rFont val="Tahoma"/>
            <family val="2"/>
          </rPr>
          <t xml:space="preserve">Enter Total Hours for this Employee for this Day
</t>
        </r>
      </text>
    </comment>
    <comment ref="F31" authorId="0" shapeId="0" xr:uid="{00000000-0006-0000-0100-00000E010000}">
      <text>
        <r>
          <rPr>
            <b/>
            <sz val="10"/>
            <color indexed="81"/>
            <rFont val="Tahoma"/>
            <family val="2"/>
          </rPr>
          <t xml:space="preserve">Enter Total Hours for this Employee for this Day
</t>
        </r>
      </text>
    </comment>
    <comment ref="G31" authorId="0" shapeId="0" xr:uid="{00000000-0006-0000-0100-00000F010000}">
      <text>
        <r>
          <rPr>
            <b/>
            <sz val="10"/>
            <color indexed="81"/>
            <rFont val="Tahoma"/>
            <family val="2"/>
          </rPr>
          <t xml:space="preserve">Enter Total Hours for this Employee for this Day
</t>
        </r>
      </text>
    </comment>
    <comment ref="H31" authorId="0" shapeId="0" xr:uid="{00000000-0006-0000-0100-000010010000}">
      <text>
        <r>
          <rPr>
            <b/>
            <sz val="10"/>
            <color indexed="81"/>
            <rFont val="Tahoma"/>
            <family val="2"/>
          </rPr>
          <t xml:space="preserve">Enter Total Hours for this Employee for this Day
</t>
        </r>
      </text>
    </comment>
    <comment ref="I31" authorId="0" shapeId="0" xr:uid="{00000000-0006-0000-0100-000011010000}">
      <text>
        <r>
          <rPr>
            <b/>
            <sz val="10"/>
            <color indexed="81"/>
            <rFont val="Tahoma"/>
            <family val="2"/>
          </rPr>
          <t xml:space="preserve">Enter Total Hours for this Employee for this Day
</t>
        </r>
      </text>
    </comment>
    <comment ref="K31" authorId="0" shapeId="0" xr:uid="{00000000-0006-0000-0100-000012010000}">
      <text>
        <r>
          <rPr>
            <b/>
            <sz val="10"/>
            <color indexed="81"/>
            <rFont val="Tahoma"/>
            <family val="2"/>
          </rPr>
          <t xml:space="preserve">Enter Total Hours Worked on Straight Time for this Employee for this Week
</t>
        </r>
      </text>
    </comment>
    <comment ref="L31" authorId="0" shapeId="0" xr:uid="{00000000-0006-0000-0100-000013010000}">
      <text>
        <r>
          <rPr>
            <b/>
            <sz val="10"/>
            <color indexed="81"/>
            <rFont val="Tahoma"/>
            <family val="2"/>
          </rPr>
          <t xml:space="preserve">Enter Total Hours Worked on Time &amp; ½ for this Employee for this Week
</t>
        </r>
      </text>
    </comment>
    <comment ref="M31" authorId="0" shapeId="0" xr:uid="{00000000-0006-0000-0100-000014010000}">
      <text>
        <r>
          <rPr>
            <b/>
            <sz val="10"/>
            <color indexed="81"/>
            <rFont val="Tahoma"/>
            <family val="2"/>
          </rPr>
          <t xml:space="preserve">Enter Total Hours Worked on Double Time for this Employee for this Week
</t>
        </r>
      </text>
    </comment>
    <comment ref="N31" authorId="0" shapeId="0" xr:uid="{00000000-0006-0000-0100-000015010000}">
      <text>
        <r>
          <rPr>
            <b/>
            <sz val="10"/>
            <color indexed="81"/>
            <rFont val="Tahoma"/>
            <family val="2"/>
          </rPr>
          <t xml:space="preserve">Enter Pay Rate per Hour for this Employee
</t>
        </r>
      </text>
    </comment>
    <comment ref="Q31" authorId="0" shapeId="0" xr:uid="{00000000-0006-0000-0100-000016010000}">
      <text>
        <r>
          <rPr>
            <b/>
            <sz val="10"/>
            <color indexed="81"/>
            <rFont val="Tahoma"/>
            <family val="2"/>
          </rPr>
          <t xml:space="preserve">Enter Annual Earnings to Date for this Employee
</t>
        </r>
      </text>
    </comment>
    <comment ref="A32" authorId="1" shapeId="0" xr:uid="{00000000-0006-0000-0100-000017010000}">
      <text>
        <r>
          <rPr>
            <b/>
            <sz val="9"/>
            <color indexed="81"/>
            <rFont val="Tahoma"/>
            <family val="2"/>
          </rPr>
          <t>Enter Employee Name</t>
        </r>
      </text>
    </comment>
    <comment ref="B32" authorId="0" shapeId="0" xr:uid="{00000000-0006-0000-0100-000018010000}">
      <text>
        <r>
          <rPr>
            <b/>
            <sz val="10"/>
            <color indexed="81"/>
            <rFont val="Tahoma"/>
            <family val="2"/>
          </rPr>
          <t xml:space="preserve">Select Trade from Dropdown List
</t>
        </r>
      </text>
    </comment>
    <comment ref="C32" authorId="0" shapeId="0" xr:uid="{00000000-0006-0000-0100-000019010000}">
      <text>
        <r>
          <rPr>
            <b/>
            <sz val="10"/>
            <color indexed="81"/>
            <rFont val="Tahoma"/>
            <family val="2"/>
          </rPr>
          <t xml:space="preserve">Enter Total Hours for this Employee for this Day
</t>
        </r>
      </text>
    </comment>
    <comment ref="D32" authorId="0" shapeId="0" xr:uid="{00000000-0006-0000-0100-00001A010000}">
      <text>
        <r>
          <rPr>
            <b/>
            <sz val="10"/>
            <color indexed="81"/>
            <rFont val="Tahoma"/>
            <family val="2"/>
          </rPr>
          <t xml:space="preserve">Enter Total Hours for this Employee for this Day
</t>
        </r>
      </text>
    </comment>
    <comment ref="E32" authorId="0" shapeId="0" xr:uid="{00000000-0006-0000-0100-00001B010000}">
      <text>
        <r>
          <rPr>
            <b/>
            <sz val="10"/>
            <color indexed="81"/>
            <rFont val="Tahoma"/>
            <family val="2"/>
          </rPr>
          <t xml:space="preserve">Enter Total Hours for this Employee for this Day
</t>
        </r>
      </text>
    </comment>
    <comment ref="F32" authorId="0" shapeId="0" xr:uid="{00000000-0006-0000-0100-00001C010000}">
      <text>
        <r>
          <rPr>
            <b/>
            <sz val="10"/>
            <color indexed="81"/>
            <rFont val="Tahoma"/>
            <family val="2"/>
          </rPr>
          <t xml:space="preserve">Enter Total Hours for this Employee for this Day
</t>
        </r>
      </text>
    </comment>
    <comment ref="G32" authorId="0" shapeId="0" xr:uid="{00000000-0006-0000-0100-00001D010000}">
      <text>
        <r>
          <rPr>
            <b/>
            <sz val="10"/>
            <color indexed="81"/>
            <rFont val="Tahoma"/>
            <family val="2"/>
          </rPr>
          <t xml:space="preserve">Enter Total Hours for this Employee for this Day
</t>
        </r>
      </text>
    </comment>
    <comment ref="H32" authorId="0" shapeId="0" xr:uid="{00000000-0006-0000-0100-00001E010000}">
      <text>
        <r>
          <rPr>
            <b/>
            <sz val="10"/>
            <color indexed="81"/>
            <rFont val="Tahoma"/>
            <family val="2"/>
          </rPr>
          <t xml:space="preserve">Enter Total Hours for this Employee for this Day
</t>
        </r>
      </text>
    </comment>
    <comment ref="I32" authorId="0" shapeId="0" xr:uid="{00000000-0006-0000-0100-00001F010000}">
      <text>
        <r>
          <rPr>
            <b/>
            <sz val="10"/>
            <color indexed="81"/>
            <rFont val="Tahoma"/>
            <family val="2"/>
          </rPr>
          <t xml:space="preserve">Enter Total Hours for this Employee for this Day
</t>
        </r>
      </text>
    </comment>
    <comment ref="K32" authorId="0" shapeId="0" xr:uid="{00000000-0006-0000-0100-000020010000}">
      <text>
        <r>
          <rPr>
            <b/>
            <sz val="10"/>
            <color indexed="81"/>
            <rFont val="Tahoma"/>
            <family val="2"/>
          </rPr>
          <t xml:space="preserve">Enter Total Hours Worked on Straight Time for this Employee for this Week
</t>
        </r>
      </text>
    </comment>
    <comment ref="L32" authorId="0" shapeId="0" xr:uid="{00000000-0006-0000-0100-000021010000}">
      <text>
        <r>
          <rPr>
            <b/>
            <sz val="10"/>
            <color indexed="81"/>
            <rFont val="Tahoma"/>
            <family val="2"/>
          </rPr>
          <t xml:space="preserve">Enter Total Hours Worked on Time &amp; ½ for this Employee for this Week
</t>
        </r>
      </text>
    </comment>
    <comment ref="M32" authorId="0" shapeId="0" xr:uid="{00000000-0006-0000-0100-000022010000}">
      <text>
        <r>
          <rPr>
            <b/>
            <sz val="10"/>
            <color indexed="81"/>
            <rFont val="Tahoma"/>
            <family val="2"/>
          </rPr>
          <t xml:space="preserve">Enter Total Hours Worked on Double Time for this Employee for this Week
</t>
        </r>
      </text>
    </comment>
    <comment ref="N32" authorId="0" shapeId="0" xr:uid="{00000000-0006-0000-0100-000023010000}">
      <text>
        <r>
          <rPr>
            <b/>
            <sz val="10"/>
            <color indexed="81"/>
            <rFont val="Tahoma"/>
            <family val="2"/>
          </rPr>
          <t xml:space="preserve">Enter Pay Rate per Hour for this Employee
</t>
        </r>
      </text>
    </comment>
    <comment ref="Q32" authorId="0" shapeId="0" xr:uid="{00000000-0006-0000-0100-000024010000}">
      <text>
        <r>
          <rPr>
            <b/>
            <sz val="10"/>
            <color indexed="81"/>
            <rFont val="Tahoma"/>
            <family val="2"/>
          </rPr>
          <t xml:space="preserve">Enter Annual Earnings to Date for this Employee
</t>
        </r>
      </text>
    </comment>
    <comment ref="A33" authorId="1" shapeId="0" xr:uid="{00000000-0006-0000-0100-000025010000}">
      <text>
        <r>
          <rPr>
            <b/>
            <sz val="9"/>
            <color indexed="81"/>
            <rFont val="Tahoma"/>
            <family val="2"/>
          </rPr>
          <t>Enter Employee Name</t>
        </r>
      </text>
    </comment>
    <comment ref="B33" authorId="0" shapeId="0" xr:uid="{00000000-0006-0000-0100-000026010000}">
      <text>
        <r>
          <rPr>
            <b/>
            <sz val="10"/>
            <color indexed="81"/>
            <rFont val="Tahoma"/>
            <family val="2"/>
          </rPr>
          <t xml:space="preserve">Select Trade from Dropdown List
</t>
        </r>
      </text>
    </comment>
    <comment ref="C33" authorId="0" shapeId="0" xr:uid="{00000000-0006-0000-0100-000027010000}">
      <text>
        <r>
          <rPr>
            <b/>
            <sz val="10"/>
            <color indexed="81"/>
            <rFont val="Tahoma"/>
            <family val="2"/>
          </rPr>
          <t xml:space="preserve">Enter Total Hours for this Employee for this Day
</t>
        </r>
      </text>
    </comment>
    <comment ref="D33" authorId="0" shapeId="0" xr:uid="{00000000-0006-0000-0100-000028010000}">
      <text>
        <r>
          <rPr>
            <b/>
            <sz val="10"/>
            <color indexed="81"/>
            <rFont val="Tahoma"/>
            <family val="2"/>
          </rPr>
          <t xml:space="preserve">Enter Total Hours for this Employee for this Day
</t>
        </r>
      </text>
    </comment>
    <comment ref="E33" authorId="0" shapeId="0" xr:uid="{00000000-0006-0000-0100-000029010000}">
      <text>
        <r>
          <rPr>
            <b/>
            <sz val="10"/>
            <color indexed="81"/>
            <rFont val="Tahoma"/>
            <family val="2"/>
          </rPr>
          <t xml:space="preserve">Enter Total Hours for this Employee for this Day
</t>
        </r>
      </text>
    </comment>
    <comment ref="F33" authorId="0" shapeId="0" xr:uid="{00000000-0006-0000-0100-00002A010000}">
      <text>
        <r>
          <rPr>
            <b/>
            <sz val="10"/>
            <color indexed="81"/>
            <rFont val="Tahoma"/>
            <family val="2"/>
          </rPr>
          <t xml:space="preserve">Enter Total Hours for this Employee for this Day
</t>
        </r>
      </text>
    </comment>
    <comment ref="G33" authorId="0" shapeId="0" xr:uid="{00000000-0006-0000-0100-00002B010000}">
      <text>
        <r>
          <rPr>
            <b/>
            <sz val="10"/>
            <color indexed="81"/>
            <rFont val="Tahoma"/>
            <family val="2"/>
          </rPr>
          <t xml:space="preserve">Enter Total Hours for this Employee for this Day
</t>
        </r>
      </text>
    </comment>
    <comment ref="H33" authorId="0" shapeId="0" xr:uid="{00000000-0006-0000-0100-00002C010000}">
      <text>
        <r>
          <rPr>
            <b/>
            <sz val="10"/>
            <color indexed="81"/>
            <rFont val="Tahoma"/>
            <family val="2"/>
          </rPr>
          <t xml:space="preserve">Enter Total Hours for this Employee for this Day
</t>
        </r>
      </text>
    </comment>
    <comment ref="I33" authorId="0" shapeId="0" xr:uid="{00000000-0006-0000-0100-00002D010000}">
      <text>
        <r>
          <rPr>
            <b/>
            <sz val="10"/>
            <color indexed="81"/>
            <rFont val="Tahoma"/>
            <family val="2"/>
          </rPr>
          <t xml:space="preserve">Enter Total Hours for this Employee for this Day
</t>
        </r>
      </text>
    </comment>
    <comment ref="K33" authorId="0" shapeId="0" xr:uid="{00000000-0006-0000-0100-00002E010000}">
      <text>
        <r>
          <rPr>
            <b/>
            <sz val="10"/>
            <color indexed="81"/>
            <rFont val="Tahoma"/>
            <family val="2"/>
          </rPr>
          <t xml:space="preserve">Enter Total Hours Worked on Straight Time for this Employee for this Week
</t>
        </r>
      </text>
    </comment>
    <comment ref="L33" authorId="0" shapeId="0" xr:uid="{00000000-0006-0000-0100-00002F010000}">
      <text>
        <r>
          <rPr>
            <b/>
            <sz val="10"/>
            <color indexed="81"/>
            <rFont val="Tahoma"/>
            <family val="2"/>
          </rPr>
          <t xml:space="preserve">Enter Total Hours Worked on Time &amp; ½ for this Employee for this Week
</t>
        </r>
      </text>
    </comment>
    <comment ref="M33" authorId="0" shapeId="0" xr:uid="{00000000-0006-0000-0100-000030010000}">
      <text>
        <r>
          <rPr>
            <b/>
            <sz val="10"/>
            <color indexed="81"/>
            <rFont val="Tahoma"/>
            <family val="2"/>
          </rPr>
          <t xml:space="preserve">Enter Total Hours Worked on Double Time for this Employee for this Week
</t>
        </r>
      </text>
    </comment>
    <comment ref="N33" authorId="0" shapeId="0" xr:uid="{00000000-0006-0000-0100-000031010000}">
      <text>
        <r>
          <rPr>
            <b/>
            <sz val="10"/>
            <color indexed="81"/>
            <rFont val="Tahoma"/>
            <family val="2"/>
          </rPr>
          <t xml:space="preserve">Enter Pay Rate per Hour for this Employee
</t>
        </r>
      </text>
    </comment>
    <comment ref="Q33" authorId="0" shapeId="0" xr:uid="{00000000-0006-0000-0100-000032010000}">
      <text>
        <r>
          <rPr>
            <b/>
            <sz val="10"/>
            <color indexed="81"/>
            <rFont val="Tahoma"/>
            <family val="2"/>
          </rPr>
          <t xml:space="preserve">Enter Annual Earnings to Date for this Employee
</t>
        </r>
      </text>
    </comment>
    <comment ref="A34" authorId="1" shapeId="0" xr:uid="{00000000-0006-0000-0100-000033010000}">
      <text>
        <r>
          <rPr>
            <b/>
            <sz val="9"/>
            <color indexed="81"/>
            <rFont val="Tahoma"/>
            <family val="2"/>
          </rPr>
          <t>Enter Employee Name</t>
        </r>
      </text>
    </comment>
    <comment ref="B34" authorId="0" shapeId="0" xr:uid="{00000000-0006-0000-0100-000034010000}">
      <text>
        <r>
          <rPr>
            <b/>
            <sz val="10"/>
            <color indexed="81"/>
            <rFont val="Tahoma"/>
            <family val="2"/>
          </rPr>
          <t xml:space="preserve">Select Trade from Dropdown List
</t>
        </r>
      </text>
    </comment>
    <comment ref="C34" authorId="0" shapeId="0" xr:uid="{00000000-0006-0000-0100-000035010000}">
      <text>
        <r>
          <rPr>
            <b/>
            <sz val="10"/>
            <color indexed="81"/>
            <rFont val="Tahoma"/>
            <family val="2"/>
          </rPr>
          <t xml:space="preserve">Enter Total Hours for this Employee for this Day
</t>
        </r>
      </text>
    </comment>
    <comment ref="D34" authorId="0" shapeId="0" xr:uid="{00000000-0006-0000-0100-000036010000}">
      <text>
        <r>
          <rPr>
            <b/>
            <sz val="10"/>
            <color indexed="81"/>
            <rFont val="Tahoma"/>
            <family val="2"/>
          </rPr>
          <t xml:space="preserve">Enter Total Hours for this Employee for this Day
</t>
        </r>
      </text>
    </comment>
    <comment ref="E34" authorId="0" shapeId="0" xr:uid="{00000000-0006-0000-0100-000037010000}">
      <text>
        <r>
          <rPr>
            <b/>
            <sz val="10"/>
            <color indexed="81"/>
            <rFont val="Tahoma"/>
            <family val="2"/>
          </rPr>
          <t xml:space="preserve">Enter Total Hours for this Employee for this Day
</t>
        </r>
      </text>
    </comment>
    <comment ref="F34" authorId="0" shapeId="0" xr:uid="{00000000-0006-0000-0100-000038010000}">
      <text>
        <r>
          <rPr>
            <b/>
            <sz val="10"/>
            <color indexed="81"/>
            <rFont val="Tahoma"/>
            <family val="2"/>
          </rPr>
          <t xml:space="preserve">Enter Total Hours for this Employee for this Day
</t>
        </r>
      </text>
    </comment>
    <comment ref="G34" authorId="0" shapeId="0" xr:uid="{00000000-0006-0000-0100-000039010000}">
      <text>
        <r>
          <rPr>
            <b/>
            <sz val="10"/>
            <color indexed="81"/>
            <rFont val="Tahoma"/>
            <family val="2"/>
          </rPr>
          <t xml:space="preserve">Enter Total Hours for this Employee for this Day
</t>
        </r>
      </text>
    </comment>
    <comment ref="H34" authorId="0" shapeId="0" xr:uid="{00000000-0006-0000-0100-00003A010000}">
      <text>
        <r>
          <rPr>
            <b/>
            <sz val="10"/>
            <color indexed="81"/>
            <rFont val="Tahoma"/>
            <family val="2"/>
          </rPr>
          <t xml:space="preserve">Enter Total Hours for this Employee for this Day
</t>
        </r>
      </text>
    </comment>
    <comment ref="I34" authorId="0" shapeId="0" xr:uid="{00000000-0006-0000-0100-00003B010000}">
      <text>
        <r>
          <rPr>
            <b/>
            <sz val="10"/>
            <color indexed="81"/>
            <rFont val="Tahoma"/>
            <family val="2"/>
          </rPr>
          <t xml:space="preserve">Enter Total Hours for this Employee for this Day
</t>
        </r>
      </text>
    </comment>
    <comment ref="K34" authorId="0" shapeId="0" xr:uid="{00000000-0006-0000-0100-00003C010000}">
      <text>
        <r>
          <rPr>
            <b/>
            <sz val="10"/>
            <color indexed="81"/>
            <rFont val="Tahoma"/>
            <family val="2"/>
          </rPr>
          <t xml:space="preserve">Enter Total Hours Worked on Straight Time for this Employee for this Week
</t>
        </r>
      </text>
    </comment>
    <comment ref="L34" authorId="0" shapeId="0" xr:uid="{00000000-0006-0000-0100-00003D010000}">
      <text>
        <r>
          <rPr>
            <b/>
            <sz val="10"/>
            <color indexed="81"/>
            <rFont val="Tahoma"/>
            <family val="2"/>
          </rPr>
          <t xml:space="preserve">Enter Total Hours Worked on Time &amp; ½ for this Employee for this Week
</t>
        </r>
      </text>
    </comment>
    <comment ref="M34" authorId="0" shapeId="0" xr:uid="{00000000-0006-0000-0100-00003E010000}">
      <text>
        <r>
          <rPr>
            <b/>
            <sz val="10"/>
            <color indexed="81"/>
            <rFont val="Tahoma"/>
            <family val="2"/>
          </rPr>
          <t xml:space="preserve">Enter Total Hours Worked on Double Time for this Employee for this Week
</t>
        </r>
      </text>
    </comment>
    <comment ref="N34" authorId="0" shapeId="0" xr:uid="{00000000-0006-0000-0100-00003F010000}">
      <text>
        <r>
          <rPr>
            <b/>
            <sz val="10"/>
            <color indexed="81"/>
            <rFont val="Tahoma"/>
            <family val="2"/>
          </rPr>
          <t xml:space="preserve">Enter Pay Rate per Hour for this Employee
</t>
        </r>
      </text>
    </comment>
    <comment ref="Q34" authorId="0" shapeId="0" xr:uid="{00000000-0006-0000-0100-000040010000}">
      <text>
        <r>
          <rPr>
            <b/>
            <sz val="10"/>
            <color indexed="81"/>
            <rFont val="Tahoma"/>
            <family val="2"/>
          </rPr>
          <t xml:space="preserve">Enter Annual Earnings to Date for this Employee
</t>
        </r>
      </text>
    </comment>
    <comment ref="A35" authorId="1" shapeId="0" xr:uid="{00000000-0006-0000-0100-000041010000}">
      <text>
        <r>
          <rPr>
            <b/>
            <sz val="9"/>
            <color indexed="81"/>
            <rFont val="Tahoma"/>
            <family val="2"/>
          </rPr>
          <t>Enter Employee Name</t>
        </r>
      </text>
    </comment>
    <comment ref="B35" authorId="0" shapeId="0" xr:uid="{00000000-0006-0000-0100-000042010000}">
      <text>
        <r>
          <rPr>
            <b/>
            <sz val="10"/>
            <color indexed="81"/>
            <rFont val="Tahoma"/>
            <family val="2"/>
          </rPr>
          <t xml:space="preserve">Select Trade from Dropdown List
</t>
        </r>
      </text>
    </comment>
    <comment ref="C35" authorId="0" shapeId="0" xr:uid="{00000000-0006-0000-0100-000043010000}">
      <text>
        <r>
          <rPr>
            <b/>
            <sz val="10"/>
            <color indexed="81"/>
            <rFont val="Tahoma"/>
            <family val="2"/>
          </rPr>
          <t xml:space="preserve">Enter Total Hours for this Employee for this Day
</t>
        </r>
      </text>
    </comment>
    <comment ref="D35" authorId="0" shapeId="0" xr:uid="{00000000-0006-0000-0100-000044010000}">
      <text>
        <r>
          <rPr>
            <b/>
            <sz val="10"/>
            <color indexed="81"/>
            <rFont val="Tahoma"/>
            <family val="2"/>
          </rPr>
          <t xml:space="preserve">Enter Total Hours for this Employee for this Day
</t>
        </r>
      </text>
    </comment>
    <comment ref="E35" authorId="0" shapeId="0" xr:uid="{00000000-0006-0000-0100-000045010000}">
      <text>
        <r>
          <rPr>
            <b/>
            <sz val="10"/>
            <color indexed="81"/>
            <rFont val="Tahoma"/>
            <family val="2"/>
          </rPr>
          <t xml:space="preserve">Enter Total Hours for this Employee for this Day
</t>
        </r>
      </text>
    </comment>
    <comment ref="F35" authorId="0" shapeId="0" xr:uid="{00000000-0006-0000-0100-000046010000}">
      <text>
        <r>
          <rPr>
            <b/>
            <sz val="10"/>
            <color indexed="81"/>
            <rFont val="Tahoma"/>
            <family val="2"/>
          </rPr>
          <t xml:space="preserve">Enter Total Hours for this Employee for this Day
</t>
        </r>
      </text>
    </comment>
    <comment ref="G35" authorId="0" shapeId="0" xr:uid="{00000000-0006-0000-0100-000047010000}">
      <text>
        <r>
          <rPr>
            <b/>
            <sz val="10"/>
            <color indexed="81"/>
            <rFont val="Tahoma"/>
            <family val="2"/>
          </rPr>
          <t xml:space="preserve">Enter Total Hours for this Employee for this Day
</t>
        </r>
      </text>
    </comment>
    <comment ref="H35" authorId="0" shapeId="0" xr:uid="{00000000-0006-0000-0100-000048010000}">
      <text>
        <r>
          <rPr>
            <b/>
            <sz val="10"/>
            <color indexed="81"/>
            <rFont val="Tahoma"/>
            <family val="2"/>
          </rPr>
          <t xml:space="preserve">Enter Total Hours for this Employee for this Day
</t>
        </r>
      </text>
    </comment>
    <comment ref="I35" authorId="0" shapeId="0" xr:uid="{00000000-0006-0000-0100-000049010000}">
      <text>
        <r>
          <rPr>
            <b/>
            <sz val="10"/>
            <color indexed="81"/>
            <rFont val="Tahoma"/>
            <family val="2"/>
          </rPr>
          <t xml:space="preserve">Enter Total Hours for this Employee for this Day
</t>
        </r>
      </text>
    </comment>
    <comment ref="K35" authorId="0" shapeId="0" xr:uid="{00000000-0006-0000-0100-00004A010000}">
      <text>
        <r>
          <rPr>
            <b/>
            <sz val="10"/>
            <color indexed="81"/>
            <rFont val="Tahoma"/>
            <family val="2"/>
          </rPr>
          <t xml:space="preserve">Enter Total Hours Worked on Straight Time for this Employee for this Week
</t>
        </r>
      </text>
    </comment>
    <comment ref="L35" authorId="0" shapeId="0" xr:uid="{00000000-0006-0000-0100-00004B010000}">
      <text>
        <r>
          <rPr>
            <b/>
            <sz val="10"/>
            <color indexed="81"/>
            <rFont val="Tahoma"/>
            <family val="2"/>
          </rPr>
          <t xml:space="preserve">Enter Total Hours Worked on Time &amp; ½ for this Employee for this Week
</t>
        </r>
      </text>
    </comment>
    <comment ref="M35" authorId="0" shapeId="0" xr:uid="{00000000-0006-0000-0100-00004C010000}">
      <text>
        <r>
          <rPr>
            <b/>
            <sz val="10"/>
            <color indexed="81"/>
            <rFont val="Tahoma"/>
            <family val="2"/>
          </rPr>
          <t xml:space="preserve">Enter Total Hours Worked on Double Time for this Employee for this Week
</t>
        </r>
      </text>
    </comment>
    <comment ref="N35" authorId="0" shapeId="0" xr:uid="{00000000-0006-0000-0100-00004D010000}">
      <text>
        <r>
          <rPr>
            <b/>
            <sz val="10"/>
            <color indexed="81"/>
            <rFont val="Tahoma"/>
            <family val="2"/>
          </rPr>
          <t xml:space="preserve">Enter Pay Rate per Hour for this Employee
</t>
        </r>
      </text>
    </comment>
    <comment ref="Q35" authorId="0" shapeId="0" xr:uid="{00000000-0006-0000-0100-00004E010000}">
      <text>
        <r>
          <rPr>
            <b/>
            <sz val="10"/>
            <color indexed="81"/>
            <rFont val="Tahoma"/>
            <family val="2"/>
          </rPr>
          <t xml:space="preserve">Enter Annual Earnings to Date for this Employee
</t>
        </r>
      </text>
    </comment>
    <comment ref="A36" authorId="1" shapeId="0" xr:uid="{00000000-0006-0000-0100-00004F010000}">
      <text>
        <r>
          <rPr>
            <b/>
            <sz val="9"/>
            <color indexed="81"/>
            <rFont val="Tahoma"/>
            <family val="2"/>
          </rPr>
          <t>Enter Employee Name</t>
        </r>
      </text>
    </comment>
    <comment ref="B36" authorId="0" shapeId="0" xr:uid="{00000000-0006-0000-0100-000050010000}">
      <text>
        <r>
          <rPr>
            <b/>
            <sz val="10"/>
            <color indexed="81"/>
            <rFont val="Tahoma"/>
            <family val="2"/>
          </rPr>
          <t xml:space="preserve">Select Trade from Dropdown List
</t>
        </r>
      </text>
    </comment>
    <comment ref="C36" authorId="0" shapeId="0" xr:uid="{00000000-0006-0000-0100-000051010000}">
      <text>
        <r>
          <rPr>
            <b/>
            <sz val="10"/>
            <color indexed="81"/>
            <rFont val="Tahoma"/>
            <family val="2"/>
          </rPr>
          <t xml:space="preserve">Enter Total Hours for this Employee for this Day
</t>
        </r>
      </text>
    </comment>
    <comment ref="D36" authorId="0" shapeId="0" xr:uid="{00000000-0006-0000-0100-000052010000}">
      <text>
        <r>
          <rPr>
            <b/>
            <sz val="10"/>
            <color indexed="81"/>
            <rFont val="Tahoma"/>
            <family val="2"/>
          </rPr>
          <t xml:space="preserve">Enter Total Hours for this Employee for this Day
</t>
        </r>
      </text>
    </comment>
    <comment ref="E36" authorId="0" shapeId="0" xr:uid="{00000000-0006-0000-0100-000053010000}">
      <text>
        <r>
          <rPr>
            <b/>
            <sz val="10"/>
            <color indexed="81"/>
            <rFont val="Tahoma"/>
            <family val="2"/>
          </rPr>
          <t xml:space="preserve">Enter Total Hours for this Employee for this Day
</t>
        </r>
      </text>
    </comment>
    <comment ref="F36" authorId="0" shapeId="0" xr:uid="{00000000-0006-0000-0100-000054010000}">
      <text>
        <r>
          <rPr>
            <b/>
            <sz val="10"/>
            <color indexed="81"/>
            <rFont val="Tahoma"/>
            <family val="2"/>
          </rPr>
          <t xml:space="preserve">Enter Total Hours for this Employee for this Day
</t>
        </r>
      </text>
    </comment>
    <comment ref="G36" authorId="0" shapeId="0" xr:uid="{00000000-0006-0000-0100-000055010000}">
      <text>
        <r>
          <rPr>
            <b/>
            <sz val="10"/>
            <color indexed="81"/>
            <rFont val="Tahoma"/>
            <family val="2"/>
          </rPr>
          <t xml:space="preserve">Enter Total Hours for this Employee for this Day
</t>
        </r>
      </text>
    </comment>
    <comment ref="H36" authorId="0" shapeId="0" xr:uid="{00000000-0006-0000-0100-000056010000}">
      <text>
        <r>
          <rPr>
            <b/>
            <sz val="10"/>
            <color indexed="81"/>
            <rFont val="Tahoma"/>
            <family val="2"/>
          </rPr>
          <t xml:space="preserve">Enter Total Hours for this Employee for this Day
</t>
        </r>
      </text>
    </comment>
    <comment ref="I36" authorId="0" shapeId="0" xr:uid="{00000000-0006-0000-0100-000057010000}">
      <text>
        <r>
          <rPr>
            <b/>
            <sz val="10"/>
            <color indexed="81"/>
            <rFont val="Tahoma"/>
            <family val="2"/>
          </rPr>
          <t xml:space="preserve">Enter Total Hours for this Employee for this Day
</t>
        </r>
      </text>
    </comment>
    <comment ref="K36" authorId="0" shapeId="0" xr:uid="{00000000-0006-0000-0100-000058010000}">
      <text>
        <r>
          <rPr>
            <b/>
            <sz val="10"/>
            <color indexed="81"/>
            <rFont val="Tahoma"/>
            <family val="2"/>
          </rPr>
          <t xml:space="preserve">Enter Total Hours Worked on Straight Time for this Employee for this Week
</t>
        </r>
      </text>
    </comment>
    <comment ref="L36" authorId="0" shapeId="0" xr:uid="{00000000-0006-0000-0100-000059010000}">
      <text>
        <r>
          <rPr>
            <b/>
            <sz val="10"/>
            <color indexed="81"/>
            <rFont val="Tahoma"/>
            <family val="2"/>
          </rPr>
          <t xml:space="preserve">Enter Total Hours Worked on Time &amp; ½ for this Employee for this Week
</t>
        </r>
      </text>
    </comment>
    <comment ref="M36" authorId="0" shapeId="0" xr:uid="{00000000-0006-0000-0100-00005A010000}">
      <text>
        <r>
          <rPr>
            <b/>
            <sz val="10"/>
            <color indexed="81"/>
            <rFont val="Tahoma"/>
            <family val="2"/>
          </rPr>
          <t xml:space="preserve">Enter Total Hours Worked on Double Time for this Employee for this Week
</t>
        </r>
      </text>
    </comment>
    <comment ref="N36" authorId="0" shapeId="0" xr:uid="{00000000-0006-0000-0100-00005B010000}">
      <text>
        <r>
          <rPr>
            <b/>
            <sz val="10"/>
            <color indexed="81"/>
            <rFont val="Tahoma"/>
            <family val="2"/>
          </rPr>
          <t xml:space="preserve">Enter Pay Rate per Hour for this Employee
</t>
        </r>
      </text>
    </comment>
    <comment ref="Q36" authorId="0" shapeId="0" xr:uid="{00000000-0006-0000-0100-00005C010000}">
      <text>
        <r>
          <rPr>
            <b/>
            <sz val="10"/>
            <color indexed="81"/>
            <rFont val="Tahoma"/>
            <family val="2"/>
          </rPr>
          <t xml:space="preserve">Enter Annual Earnings to Date for this Employee
</t>
        </r>
      </text>
    </comment>
    <comment ref="A37" authorId="1" shapeId="0" xr:uid="{00000000-0006-0000-0100-00005D010000}">
      <text>
        <r>
          <rPr>
            <b/>
            <sz val="9"/>
            <color indexed="81"/>
            <rFont val="Tahoma"/>
            <family val="2"/>
          </rPr>
          <t>Enter Employee Name</t>
        </r>
      </text>
    </comment>
    <comment ref="B37" authorId="0" shapeId="0" xr:uid="{00000000-0006-0000-0100-00005E010000}">
      <text>
        <r>
          <rPr>
            <b/>
            <sz val="10"/>
            <color indexed="81"/>
            <rFont val="Tahoma"/>
            <family val="2"/>
          </rPr>
          <t xml:space="preserve">Select Trade from Dropdown List
</t>
        </r>
      </text>
    </comment>
    <comment ref="C37" authorId="0" shapeId="0" xr:uid="{00000000-0006-0000-0100-00005F010000}">
      <text>
        <r>
          <rPr>
            <b/>
            <sz val="10"/>
            <color indexed="81"/>
            <rFont val="Tahoma"/>
            <family val="2"/>
          </rPr>
          <t xml:space="preserve">Enter Total Hours for this Employee for this Day
</t>
        </r>
      </text>
    </comment>
    <comment ref="D37" authorId="0" shapeId="0" xr:uid="{00000000-0006-0000-0100-000060010000}">
      <text>
        <r>
          <rPr>
            <b/>
            <sz val="10"/>
            <color indexed="81"/>
            <rFont val="Tahoma"/>
            <family val="2"/>
          </rPr>
          <t xml:space="preserve">Enter Total Hours for this Employee for this Day
</t>
        </r>
      </text>
    </comment>
    <comment ref="E37" authorId="0" shapeId="0" xr:uid="{00000000-0006-0000-0100-000061010000}">
      <text>
        <r>
          <rPr>
            <b/>
            <sz val="10"/>
            <color indexed="81"/>
            <rFont val="Tahoma"/>
            <family val="2"/>
          </rPr>
          <t xml:space="preserve">Enter Total Hours for this Employee for this Day
</t>
        </r>
      </text>
    </comment>
    <comment ref="F37" authorId="0" shapeId="0" xr:uid="{00000000-0006-0000-0100-000062010000}">
      <text>
        <r>
          <rPr>
            <b/>
            <sz val="10"/>
            <color indexed="81"/>
            <rFont val="Tahoma"/>
            <family val="2"/>
          </rPr>
          <t xml:space="preserve">Enter Total Hours for this Employee for this Day
</t>
        </r>
      </text>
    </comment>
    <comment ref="G37" authorId="0" shapeId="0" xr:uid="{00000000-0006-0000-0100-000063010000}">
      <text>
        <r>
          <rPr>
            <b/>
            <sz val="10"/>
            <color indexed="81"/>
            <rFont val="Tahoma"/>
            <family val="2"/>
          </rPr>
          <t xml:space="preserve">Enter Total Hours for this Employee for this Day
</t>
        </r>
      </text>
    </comment>
    <comment ref="H37" authorId="0" shapeId="0" xr:uid="{00000000-0006-0000-0100-000064010000}">
      <text>
        <r>
          <rPr>
            <b/>
            <sz val="10"/>
            <color indexed="81"/>
            <rFont val="Tahoma"/>
            <family val="2"/>
          </rPr>
          <t xml:space="preserve">Enter Total Hours for this Employee for this Day
</t>
        </r>
      </text>
    </comment>
    <comment ref="I37" authorId="0" shapeId="0" xr:uid="{00000000-0006-0000-0100-000065010000}">
      <text>
        <r>
          <rPr>
            <b/>
            <sz val="10"/>
            <color indexed="81"/>
            <rFont val="Tahoma"/>
            <family val="2"/>
          </rPr>
          <t xml:space="preserve">Enter Total Hours for this Employee for this Day
</t>
        </r>
      </text>
    </comment>
    <comment ref="K37" authorId="0" shapeId="0" xr:uid="{00000000-0006-0000-0100-000066010000}">
      <text>
        <r>
          <rPr>
            <b/>
            <sz val="10"/>
            <color indexed="81"/>
            <rFont val="Tahoma"/>
            <family val="2"/>
          </rPr>
          <t xml:space="preserve">Enter Total Hours Worked on Straight Time for this Employee for this Week
</t>
        </r>
      </text>
    </comment>
    <comment ref="L37" authorId="0" shapeId="0" xr:uid="{00000000-0006-0000-0100-000067010000}">
      <text>
        <r>
          <rPr>
            <b/>
            <sz val="10"/>
            <color indexed="81"/>
            <rFont val="Tahoma"/>
            <family val="2"/>
          </rPr>
          <t xml:space="preserve">Enter Total Hours Worked on Time &amp; ½ for this Employee for this Week
</t>
        </r>
      </text>
    </comment>
    <comment ref="M37" authorId="0" shapeId="0" xr:uid="{00000000-0006-0000-0100-000068010000}">
      <text>
        <r>
          <rPr>
            <b/>
            <sz val="10"/>
            <color indexed="81"/>
            <rFont val="Tahoma"/>
            <family val="2"/>
          </rPr>
          <t xml:space="preserve">Enter Total Hours Worked on Double Time for this Employee for this Week
</t>
        </r>
      </text>
    </comment>
    <comment ref="N37" authorId="0" shapeId="0" xr:uid="{00000000-0006-0000-0100-000069010000}">
      <text>
        <r>
          <rPr>
            <b/>
            <sz val="10"/>
            <color indexed="81"/>
            <rFont val="Tahoma"/>
            <family val="2"/>
          </rPr>
          <t xml:space="preserve">Enter Pay Rate per Hour for this Employee
</t>
        </r>
      </text>
    </comment>
    <comment ref="Q37" authorId="0" shapeId="0" xr:uid="{00000000-0006-0000-0100-00006A010000}">
      <text>
        <r>
          <rPr>
            <b/>
            <sz val="10"/>
            <color indexed="81"/>
            <rFont val="Tahoma"/>
            <family val="2"/>
          </rPr>
          <t xml:space="preserve">Enter Annual Earnings to Date for this Employee
</t>
        </r>
      </text>
    </comment>
    <comment ref="L39" authorId="0" shapeId="0" xr:uid="{00000000-0006-0000-0100-00006B010000}">
      <text>
        <r>
          <rPr>
            <b/>
            <sz val="10"/>
            <color indexed="81"/>
            <rFont val="Tahoma"/>
            <family val="2"/>
          </rPr>
          <t xml:space="preserve">Enter Trade Combined Pension &amp; Welfare Rate
</t>
        </r>
      </text>
    </comment>
    <comment ref="L40" authorId="0" shapeId="0" xr:uid="{00000000-0006-0000-0100-00006C010000}">
      <text>
        <r>
          <rPr>
            <b/>
            <sz val="10"/>
            <color indexed="81"/>
            <rFont val="Tahoma"/>
            <family val="2"/>
          </rPr>
          <t xml:space="preserve">Enter Trade Combined Pension &amp; Welfare Rate
</t>
        </r>
      </text>
    </comment>
    <comment ref="L41" authorId="0" shapeId="0" xr:uid="{00000000-0006-0000-0100-00006D010000}">
      <text>
        <r>
          <rPr>
            <b/>
            <sz val="10"/>
            <color indexed="81"/>
            <rFont val="Tahoma"/>
            <family val="2"/>
          </rPr>
          <t xml:space="preserve">Enter Trade Combined Pension &amp; Welfare Rate
</t>
        </r>
      </text>
    </comment>
    <comment ref="L42" authorId="0" shapeId="0" xr:uid="{00000000-0006-0000-0100-00006E010000}">
      <text>
        <r>
          <rPr>
            <b/>
            <sz val="10"/>
            <color indexed="81"/>
            <rFont val="Tahoma"/>
            <family val="2"/>
          </rPr>
          <t xml:space="preserve">Enter Trade Combined Pension &amp; Welfare Rate
</t>
        </r>
      </text>
    </comment>
    <comment ref="L43" authorId="0" shapeId="0" xr:uid="{00000000-0006-0000-0100-00006F010000}">
      <text>
        <r>
          <rPr>
            <b/>
            <sz val="10"/>
            <color indexed="81"/>
            <rFont val="Tahoma"/>
            <family val="2"/>
          </rPr>
          <t xml:space="preserve">Enter Trade Combined Pension &amp; Welfare Rate
</t>
        </r>
      </text>
    </comment>
    <comment ref="L44" authorId="0" shapeId="0" xr:uid="{00000000-0006-0000-0100-000070010000}">
      <text>
        <r>
          <rPr>
            <b/>
            <sz val="10"/>
            <color indexed="81"/>
            <rFont val="Tahoma"/>
            <family val="2"/>
          </rPr>
          <t xml:space="preserve">Enter Trade Combined Pension &amp; Welfare Rate
</t>
        </r>
      </text>
    </comment>
    <comment ref="L45" authorId="0" shapeId="0" xr:uid="{00000000-0006-0000-0100-000071010000}">
      <text>
        <r>
          <rPr>
            <b/>
            <sz val="10"/>
            <color indexed="81"/>
            <rFont val="Tahoma"/>
            <family val="2"/>
          </rPr>
          <t xml:space="preserve">Enter Trade Combined Pension &amp; Welfare Rate
</t>
        </r>
      </text>
    </comment>
    <comment ref="L46" authorId="0" shapeId="0" xr:uid="{00000000-0006-0000-0100-000072010000}">
      <text>
        <r>
          <rPr>
            <b/>
            <sz val="10"/>
            <color indexed="81"/>
            <rFont val="Tahoma"/>
            <family val="2"/>
          </rPr>
          <t xml:space="preserve">Enter Trade Combined Pension &amp; Welfare Rate
</t>
        </r>
      </text>
    </comment>
    <comment ref="J50" authorId="0" shapeId="0" xr:uid="{00000000-0006-0000-0100-000073010000}">
      <text>
        <r>
          <rPr>
            <b/>
            <sz val="10"/>
            <color indexed="81"/>
            <rFont val="Tahoma"/>
            <family val="2"/>
          </rPr>
          <t xml:space="preserve">Insert Current Workers Compensation Insurance Rate.
</t>
        </r>
      </text>
    </comment>
    <comment ref="J51" authorId="2" shapeId="0" xr:uid="{00000000-0006-0000-0100-000074010000}">
      <text>
        <r>
          <rPr>
            <b/>
            <sz val="10"/>
            <color indexed="81"/>
            <rFont val="Tahoma"/>
            <family val="2"/>
          </rPr>
          <t>Insert your company's public liability &amp; property damage insurance percentage</t>
        </r>
        <r>
          <rPr>
            <sz val="9"/>
            <color indexed="81"/>
            <rFont val="Tahoma"/>
            <family val="2"/>
          </rPr>
          <t xml:space="preserve">
</t>
        </r>
      </text>
    </comment>
    <comment ref="A69" authorId="0" shapeId="0" xr:uid="{00000000-0006-0000-0100-000075010000}">
      <text>
        <r>
          <rPr>
            <b/>
            <sz val="10"/>
            <color indexed="81"/>
            <rFont val="Tahoma"/>
            <family val="2"/>
          </rPr>
          <t xml:space="preserve">Insert Description, ie: Case 420 Backhoe, Deere 630 Endloader, Kabota 450 Skid Steer, etc.
</t>
        </r>
      </text>
    </comment>
    <comment ref="C69" authorId="0" shapeId="0" xr:uid="{00000000-0006-0000-0100-000076010000}">
      <text>
        <r>
          <rPr>
            <b/>
            <sz val="10"/>
            <color indexed="81"/>
            <rFont val="Tahoma"/>
            <family val="2"/>
          </rPr>
          <t xml:space="preserve">Insert Equipment Watch Size / Capacity, ie: ½ CY Bucket, 34 HP, 250 Gal., etc.
</t>
        </r>
      </text>
    </comment>
    <comment ref="F69" authorId="0" shapeId="0" xr:uid="{00000000-0006-0000-0100-000077010000}">
      <text>
        <r>
          <rPr>
            <b/>
            <sz val="10"/>
            <color indexed="81"/>
            <rFont val="Tahoma"/>
            <family val="2"/>
          </rPr>
          <t xml:space="preserve">Insert Number of Hours This Day
</t>
        </r>
      </text>
    </comment>
    <comment ref="G69" authorId="0" shapeId="0" xr:uid="{00000000-0006-0000-0100-000078010000}">
      <text>
        <r>
          <rPr>
            <b/>
            <sz val="10"/>
            <color indexed="81"/>
            <rFont val="Tahoma"/>
            <family val="2"/>
          </rPr>
          <t xml:space="preserve">Insert Number of Hours This Day
</t>
        </r>
      </text>
    </comment>
    <comment ref="H69" authorId="0" shapeId="0" xr:uid="{00000000-0006-0000-0100-000079010000}">
      <text>
        <r>
          <rPr>
            <b/>
            <sz val="10"/>
            <color indexed="81"/>
            <rFont val="Tahoma"/>
            <family val="2"/>
          </rPr>
          <t xml:space="preserve">Insert Number of Hours This Day
</t>
        </r>
      </text>
    </comment>
    <comment ref="I69" authorId="0" shapeId="0" xr:uid="{00000000-0006-0000-0100-00007A010000}">
      <text>
        <r>
          <rPr>
            <b/>
            <sz val="10"/>
            <color indexed="81"/>
            <rFont val="Tahoma"/>
            <family val="2"/>
          </rPr>
          <t xml:space="preserve">Insert Number of Hours This Day
</t>
        </r>
      </text>
    </comment>
    <comment ref="J69" authorId="0" shapeId="0" xr:uid="{00000000-0006-0000-0100-00007B010000}">
      <text>
        <r>
          <rPr>
            <b/>
            <sz val="10"/>
            <color indexed="81"/>
            <rFont val="Tahoma"/>
            <family val="2"/>
          </rPr>
          <t xml:space="preserve">Insert Number of Hours This Day
</t>
        </r>
      </text>
    </comment>
    <comment ref="K69" authorId="0" shapeId="0" xr:uid="{00000000-0006-0000-0100-00007C010000}">
      <text>
        <r>
          <rPr>
            <b/>
            <sz val="10"/>
            <color indexed="81"/>
            <rFont val="Tahoma"/>
            <family val="2"/>
          </rPr>
          <t xml:space="preserve">Insert Number of Hours This Day
</t>
        </r>
      </text>
    </comment>
    <comment ref="L69" authorId="0" shapeId="0" xr:uid="{00000000-0006-0000-0100-00007D010000}">
      <text>
        <r>
          <rPr>
            <b/>
            <sz val="10"/>
            <color indexed="81"/>
            <rFont val="Tahoma"/>
            <family val="2"/>
          </rPr>
          <t xml:space="preserve">Insert Number of Hours This Day
</t>
        </r>
      </text>
    </comment>
    <comment ref="Q69" authorId="0" shapeId="0" xr:uid="{00000000-0006-0000-0100-00007E010000}">
      <text>
        <r>
          <rPr>
            <b/>
            <sz val="10"/>
            <color indexed="81"/>
            <rFont val="Tahoma"/>
            <family val="2"/>
          </rPr>
          <t>Insert Equipment Watch Hourly Rate
See CM 08-09 above.</t>
        </r>
      </text>
    </comment>
    <comment ref="A70" authorId="0" shapeId="0" xr:uid="{00000000-0006-0000-0100-00007F010000}">
      <text>
        <r>
          <rPr>
            <b/>
            <sz val="10"/>
            <color indexed="81"/>
            <rFont val="Tahoma"/>
            <family val="2"/>
          </rPr>
          <t xml:space="preserve">Insert Description, ie: Case 420 Backhoe, Deere 630 Endloader, Kabota 450 Skid Steer, etc.
</t>
        </r>
      </text>
    </comment>
    <comment ref="C70" authorId="0" shapeId="0" xr:uid="{00000000-0006-0000-0100-000080010000}">
      <text>
        <r>
          <rPr>
            <b/>
            <sz val="10"/>
            <color indexed="81"/>
            <rFont val="Tahoma"/>
            <family val="2"/>
          </rPr>
          <t xml:space="preserve">Insert Equipment Watch Size / Capacity, ie: ½ CY Bucket, 34 HP, 250 Gal., etc.
</t>
        </r>
      </text>
    </comment>
    <comment ref="F70" authorId="0" shapeId="0" xr:uid="{00000000-0006-0000-0100-000081010000}">
      <text>
        <r>
          <rPr>
            <b/>
            <sz val="10"/>
            <color indexed="81"/>
            <rFont val="Tahoma"/>
            <family val="2"/>
          </rPr>
          <t xml:space="preserve">Insert Number of Hours This Day
</t>
        </r>
      </text>
    </comment>
    <comment ref="G70" authorId="0" shapeId="0" xr:uid="{00000000-0006-0000-0100-000082010000}">
      <text>
        <r>
          <rPr>
            <b/>
            <sz val="10"/>
            <color indexed="81"/>
            <rFont val="Tahoma"/>
            <family val="2"/>
          </rPr>
          <t xml:space="preserve">Insert Number of Hours This Day
</t>
        </r>
      </text>
    </comment>
    <comment ref="H70" authorId="0" shapeId="0" xr:uid="{00000000-0006-0000-0100-000083010000}">
      <text>
        <r>
          <rPr>
            <b/>
            <sz val="10"/>
            <color indexed="81"/>
            <rFont val="Tahoma"/>
            <family val="2"/>
          </rPr>
          <t xml:space="preserve">Insert Number of Hours This Day
</t>
        </r>
      </text>
    </comment>
    <comment ref="I70" authorId="0" shapeId="0" xr:uid="{00000000-0006-0000-0100-000084010000}">
      <text>
        <r>
          <rPr>
            <b/>
            <sz val="10"/>
            <color indexed="81"/>
            <rFont val="Tahoma"/>
            <family val="2"/>
          </rPr>
          <t xml:space="preserve">Insert Number of Hours This Day
</t>
        </r>
      </text>
    </comment>
    <comment ref="J70" authorId="0" shapeId="0" xr:uid="{00000000-0006-0000-0100-000085010000}">
      <text>
        <r>
          <rPr>
            <b/>
            <sz val="10"/>
            <color indexed="81"/>
            <rFont val="Tahoma"/>
            <family val="2"/>
          </rPr>
          <t xml:space="preserve">Insert Number of Hours This Day
</t>
        </r>
      </text>
    </comment>
    <comment ref="K70" authorId="0" shapeId="0" xr:uid="{00000000-0006-0000-0100-000086010000}">
      <text>
        <r>
          <rPr>
            <b/>
            <sz val="10"/>
            <color indexed="81"/>
            <rFont val="Tahoma"/>
            <family val="2"/>
          </rPr>
          <t xml:space="preserve">Insert Number of Hours This Day
</t>
        </r>
      </text>
    </comment>
    <comment ref="L70" authorId="0" shapeId="0" xr:uid="{00000000-0006-0000-0100-000087010000}">
      <text>
        <r>
          <rPr>
            <b/>
            <sz val="10"/>
            <color indexed="81"/>
            <rFont val="Tahoma"/>
            <family val="2"/>
          </rPr>
          <t xml:space="preserve">Insert Number of Hours This Day
</t>
        </r>
      </text>
    </comment>
    <comment ref="Q70" authorId="0" shapeId="0" xr:uid="{00000000-0006-0000-0100-000088010000}">
      <text>
        <r>
          <rPr>
            <b/>
            <sz val="10"/>
            <color indexed="81"/>
            <rFont val="Tahoma"/>
            <family val="2"/>
          </rPr>
          <t>Insert Equipment Watch Hourly Rate
See CM 08-09 above.</t>
        </r>
      </text>
    </comment>
    <comment ref="A71" authorId="0" shapeId="0" xr:uid="{00000000-0006-0000-0100-000089010000}">
      <text>
        <r>
          <rPr>
            <b/>
            <sz val="10"/>
            <color indexed="81"/>
            <rFont val="Tahoma"/>
            <family val="2"/>
          </rPr>
          <t xml:space="preserve">Insert Description, ie: Case 420 Backhoe, Deere 630 Endloader, Kabota 450 Skid Steer, etc.
</t>
        </r>
      </text>
    </comment>
    <comment ref="C71" authorId="0" shapeId="0" xr:uid="{00000000-0006-0000-0100-00008A010000}">
      <text>
        <r>
          <rPr>
            <b/>
            <sz val="10"/>
            <color indexed="81"/>
            <rFont val="Tahoma"/>
            <family val="2"/>
          </rPr>
          <t xml:space="preserve">Insert Equipment Watch Size / Capacity, ie: ½ CY Bucket, 34 HP, 250 Gal., etc.
</t>
        </r>
      </text>
    </comment>
    <comment ref="F71" authorId="0" shapeId="0" xr:uid="{00000000-0006-0000-0100-00008B010000}">
      <text>
        <r>
          <rPr>
            <b/>
            <sz val="10"/>
            <color indexed="81"/>
            <rFont val="Tahoma"/>
            <family val="2"/>
          </rPr>
          <t xml:space="preserve">Insert Number of Hours This Day
</t>
        </r>
      </text>
    </comment>
    <comment ref="G71" authorId="0" shapeId="0" xr:uid="{00000000-0006-0000-0100-00008C010000}">
      <text>
        <r>
          <rPr>
            <b/>
            <sz val="10"/>
            <color indexed="81"/>
            <rFont val="Tahoma"/>
            <family val="2"/>
          </rPr>
          <t xml:space="preserve">Insert Number of Hours This Day
</t>
        </r>
      </text>
    </comment>
    <comment ref="H71" authorId="0" shapeId="0" xr:uid="{00000000-0006-0000-0100-00008D010000}">
      <text>
        <r>
          <rPr>
            <b/>
            <sz val="10"/>
            <color indexed="81"/>
            <rFont val="Tahoma"/>
            <family val="2"/>
          </rPr>
          <t xml:space="preserve">Insert Number of Hours This Day
</t>
        </r>
      </text>
    </comment>
    <comment ref="I71" authorId="0" shapeId="0" xr:uid="{00000000-0006-0000-0100-00008E010000}">
      <text>
        <r>
          <rPr>
            <b/>
            <sz val="10"/>
            <color indexed="81"/>
            <rFont val="Tahoma"/>
            <family val="2"/>
          </rPr>
          <t xml:space="preserve">Insert Number of Hours This Day
</t>
        </r>
      </text>
    </comment>
    <comment ref="J71" authorId="0" shapeId="0" xr:uid="{00000000-0006-0000-0100-00008F010000}">
      <text>
        <r>
          <rPr>
            <b/>
            <sz val="10"/>
            <color indexed="81"/>
            <rFont val="Tahoma"/>
            <family val="2"/>
          </rPr>
          <t xml:space="preserve">Insert Number of Hours This Day
</t>
        </r>
      </text>
    </comment>
    <comment ref="K71" authorId="0" shapeId="0" xr:uid="{00000000-0006-0000-0100-000090010000}">
      <text>
        <r>
          <rPr>
            <b/>
            <sz val="10"/>
            <color indexed="81"/>
            <rFont val="Tahoma"/>
            <family val="2"/>
          </rPr>
          <t xml:space="preserve">Insert Number of Hours This Day
</t>
        </r>
      </text>
    </comment>
    <comment ref="L71" authorId="0" shapeId="0" xr:uid="{00000000-0006-0000-0100-000091010000}">
      <text>
        <r>
          <rPr>
            <b/>
            <sz val="10"/>
            <color indexed="81"/>
            <rFont val="Tahoma"/>
            <family val="2"/>
          </rPr>
          <t xml:space="preserve">Insert Number of Hours This Day
</t>
        </r>
      </text>
    </comment>
    <comment ref="Q71" authorId="0" shapeId="0" xr:uid="{00000000-0006-0000-0100-000092010000}">
      <text>
        <r>
          <rPr>
            <b/>
            <sz val="10"/>
            <color indexed="81"/>
            <rFont val="Tahoma"/>
            <family val="2"/>
          </rPr>
          <t>Insert Equipment Watch Hourly Rate
See CM 08-09 above.</t>
        </r>
      </text>
    </comment>
    <comment ref="A72" authorId="0" shapeId="0" xr:uid="{00000000-0006-0000-0100-000093010000}">
      <text>
        <r>
          <rPr>
            <b/>
            <sz val="10"/>
            <color indexed="81"/>
            <rFont val="Tahoma"/>
            <family val="2"/>
          </rPr>
          <t xml:space="preserve">Insert Description, ie: Case 420 Backhoe, Deere 630 Endloader, Kabota 450 Skid Steer, etc.
</t>
        </r>
      </text>
    </comment>
    <comment ref="C72" authorId="0" shapeId="0" xr:uid="{00000000-0006-0000-0100-000094010000}">
      <text>
        <r>
          <rPr>
            <b/>
            <sz val="10"/>
            <color indexed="81"/>
            <rFont val="Tahoma"/>
            <family val="2"/>
          </rPr>
          <t xml:space="preserve">Insert Equipment Watch Size / Capacity, ie: ½ CY Bucket, 34 HP, 250 Gal., etc.
</t>
        </r>
      </text>
    </comment>
    <comment ref="F72" authorId="0" shapeId="0" xr:uid="{00000000-0006-0000-0100-000095010000}">
      <text>
        <r>
          <rPr>
            <b/>
            <sz val="10"/>
            <color indexed="81"/>
            <rFont val="Tahoma"/>
            <family val="2"/>
          </rPr>
          <t xml:space="preserve">Insert Number of Hours This Day
</t>
        </r>
      </text>
    </comment>
    <comment ref="G72" authorId="0" shapeId="0" xr:uid="{00000000-0006-0000-0100-000096010000}">
      <text>
        <r>
          <rPr>
            <b/>
            <sz val="10"/>
            <color indexed="81"/>
            <rFont val="Tahoma"/>
            <family val="2"/>
          </rPr>
          <t xml:space="preserve">Insert Number of Hours This Day
</t>
        </r>
      </text>
    </comment>
    <comment ref="H72" authorId="0" shapeId="0" xr:uid="{00000000-0006-0000-0100-000097010000}">
      <text>
        <r>
          <rPr>
            <b/>
            <sz val="10"/>
            <color indexed="81"/>
            <rFont val="Tahoma"/>
            <family val="2"/>
          </rPr>
          <t xml:space="preserve">Insert Number of Hours This Day
</t>
        </r>
      </text>
    </comment>
    <comment ref="I72" authorId="0" shapeId="0" xr:uid="{00000000-0006-0000-0100-000098010000}">
      <text>
        <r>
          <rPr>
            <b/>
            <sz val="10"/>
            <color indexed="81"/>
            <rFont val="Tahoma"/>
            <family val="2"/>
          </rPr>
          <t xml:space="preserve">Insert Number of Hours This Day
</t>
        </r>
      </text>
    </comment>
    <comment ref="J72" authorId="0" shapeId="0" xr:uid="{00000000-0006-0000-0100-000099010000}">
      <text>
        <r>
          <rPr>
            <b/>
            <sz val="10"/>
            <color indexed="81"/>
            <rFont val="Tahoma"/>
            <family val="2"/>
          </rPr>
          <t xml:space="preserve">Insert Number of Hours This Day
</t>
        </r>
      </text>
    </comment>
    <comment ref="K72" authorId="0" shapeId="0" xr:uid="{00000000-0006-0000-0100-00009A010000}">
      <text>
        <r>
          <rPr>
            <b/>
            <sz val="10"/>
            <color indexed="81"/>
            <rFont val="Tahoma"/>
            <family val="2"/>
          </rPr>
          <t xml:space="preserve">Insert Number of Hours This Day
</t>
        </r>
      </text>
    </comment>
    <comment ref="L72" authorId="0" shapeId="0" xr:uid="{00000000-0006-0000-0100-00009B010000}">
      <text>
        <r>
          <rPr>
            <b/>
            <sz val="10"/>
            <color indexed="81"/>
            <rFont val="Tahoma"/>
            <family val="2"/>
          </rPr>
          <t xml:space="preserve">Insert Number of Hours This Day
</t>
        </r>
      </text>
    </comment>
    <comment ref="Q72" authorId="0" shapeId="0" xr:uid="{00000000-0006-0000-0100-00009C010000}">
      <text>
        <r>
          <rPr>
            <b/>
            <sz val="10"/>
            <color indexed="81"/>
            <rFont val="Tahoma"/>
            <family val="2"/>
          </rPr>
          <t>Insert Equipment Watch Hourly Rate
See CM 08-09 above.</t>
        </r>
      </text>
    </comment>
    <comment ref="A73" authorId="0" shapeId="0" xr:uid="{00000000-0006-0000-0100-00009D010000}">
      <text>
        <r>
          <rPr>
            <b/>
            <sz val="10"/>
            <color indexed="81"/>
            <rFont val="Tahoma"/>
            <family val="2"/>
          </rPr>
          <t xml:space="preserve">Insert Description, ie: Case 420 Backhoe, Deere 630 Endloader, Kabota 450 Skid Steer, etc.
</t>
        </r>
      </text>
    </comment>
    <comment ref="C73" authorId="0" shapeId="0" xr:uid="{00000000-0006-0000-0100-00009E010000}">
      <text>
        <r>
          <rPr>
            <b/>
            <sz val="10"/>
            <color indexed="81"/>
            <rFont val="Tahoma"/>
            <family val="2"/>
          </rPr>
          <t xml:space="preserve">Insert Equipment Watch Size / Capacity, ie: ½ CY Bucket, 34 HP, 250 Gal., etc.
</t>
        </r>
      </text>
    </comment>
    <comment ref="F73" authorId="0" shapeId="0" xr:uid="{00000000-0006-0000-0100-00009F010000}">
      <text>
        <r>
          <rPr>
            <b/>
            <sz val="10"/>
            <color indexed="81"/>
            <rFont val="Tahoma"/>
            <family val="2"/>
          </rPr>
          <t xml:space="preserve">Insert Number of Hours This Day
</t>
        </r>
      </text>
    </comment>
    <comment ref="G73" authorId="0" shapeId="0" xr:uid="{00000000-0006-0000-0100-0000A0010000}">
      <text>
        <r>
          <rPr>
            <b/>
            <sz val="10"/>
            <color indexed="81"/>
            <rFont val="Tahoma"/>
            <family val="2"/>
          </rPr>
          <t xml:space="preserve">Insert Number of Hours This Day
</t>
        </r>
      </text>
    </comment>
    <comment ref="H73" authorId="0" shapeId="0" xr:uid="{00000000-0006-0000-0100-0000A1010000}">
      <text>
        <r>
          <rPr>
            <b/>
            <sz val="10"/>
            <color indexed="81"/>
            <rFont val="Tahoma"/>
            <family val="2"/>
          </rPr>
          <t xml:space="preserve">Insert Number of Hours This Day
</t>
        </r>
      </text>
    </comment>
    <comment ref="I73" authorId="0" shapeId="0" xr:uid="{00000000-0006-0000-0100-0000A2010000}">
      <text>
        <r>
          <rPr>
            <b/>
            <sz val="10"/>
            <color indexed="81"/>
            <rFont val="Tahoma"/>
            <family val="2"/>
          </rPr>
          <t xml:space="preserve">Insert Number of Hours This Day
</t>
        </r>
      </text>
    </comment>
    <comment ref="J73" authorId="0" shapeId="0" xr:uid="{00000000-0006-0000-0100-0000A3010000}">
      <text>
        <r>
          <rPr>
            <b/>
            <sz val="10"/>
            <color indexed="81"/>
            <rFont val="Tahoma"/>
            <family val="2"/>
          </rPr>
          <t xml:space="preserve">Insert Number of Hours This Day
</t>
        </r>
      </text>
    </comment>
    <comment ref="K73" authorId="0" shapeId="0" xr:uid="{00000000-0006-0000-0100-0000A4010000}">
      <text>
        <r>
          <rPr>
            <b/>
            <sz val="10"/>
            <color indexed="81"/>
            <rFont val="Tahoma"/>
            <family val="2"/>
          </rPr>
          <t xml:space="preserve">Insert Number of Hours This Day
</t>
        </r>
      </text>
    </comment>
    <comment ref="L73" authorId="0" shapeId="0" xr:uid="{00000000-0006-0000-0100-0000A5010000}">
      <text>
        <r>
          <rPr>
            <b/>
            <sz val="10"/>
            <color indexed="81"/>
            <rFont val="Tahoma"/>
            <family val="2"/>
          </rPr>
          <t xml:space="preserve">Insert Number of Hours This Day
</t>
        </r>
      </text>
    </comment>
    <comment ref="Q73" authorId="0" shapeId="0" xr:uid="{00000000-0006-0000-0100-0000A6010000}">
      <text>
        <r>
          <rPr>
            <b/>
            <sz val="10"/>
            <color indexed="81"/>
            <rFont val="Tahoma"/>
            <family val="2"/>
          </rPr>
          <t>Insert Equipment Watch Hourly Rate
See CM 08-09 above.</t>
        </r>
      </text>
    </comment>
    <comment ref="A74" authorId="0" shapeId="0" xr:uid="{00000000-0006-0000-0100-0000A7010000}">
      <text>
        <r>
          <rPr>
            <b/>
            <sz val="10"/>
            <color indexed="81"/>
            <rFont val="Tahoma"/>
            <family val="2"/>
          </rPr>
          <t xml:space="preserve">Insert Description, ie: Case 420 Backhoe, Deere 630 Endloader, Kabota 450 Skid Steer, etc.
</t>
        </r>
      </text>
    </comment>
    <comment ref="C74" authorId="0" shapeId="0" xr:uid="{00000000-0006-0000-0100-0000A8010000}">
      <text>
        <r>
          <rPr>
            <b/>
            <sz val="10"/>
            <color indexed="81"/>
            <rFont val="Tahoma"/>
            <family val="2"/>
          </rPr>
          <t xml:space="preserve">Insert Equipment Watch Size / Capacity, ie: ½ CY Bucket, 34 HP, 250 Gal., etc.
</t>
        </r>
      </text>
    </comment>
    <comment ref="F74" authorId="0" shapeId="0" xr:uid="{00000000-0006-0000-0100-0000A9010000}">
      <text>
        <r>
          <rPr>
            <b/>
            <sz val="10"/>
            <color indexed="81"/>
            <rFont val="Tahoma"/>
            <family val="2"/>
          </rPr>
          <t xml:space="preserve">Insert Number of Hours This Day
</t>
        </r>
      </text>
    </comment>
    <comment ref="G74" authorId="0" shapeId="0" xr:uid="{00000000-0006-0000-0100-0000AA010000}">
      <text>
        <r>
          <rPr>
            <b/>
            <sz val="10"/>
            <color indexed="81"/>
            <rFont val="Tahoma"/>
            <family val="2"/>
          </rPr>
          <t xml:space="preserve">Insert Number of Hours This Day
</t>
        </r>
      </text>
    </comment>
    <comment ref="H74" authorId="0" shapeId="0" xr:uid="{00000000-0006-0000-0100-0000AB010000}">
      <text>
        <r>
          <rPr>
            <b/>
            <sz val="10"/>
            <color indexed="81"/>
            <rFont val="Tahoma"/>
            <family val="2"/>
          </rPr>
          <t xml:space="preserve">Insert Number of Hours This Day
</t>
        </r>
      </text>
    </comment>
    <comment ref="I74" authorId="0" shapeId="0" xr:uid="{00000000-0006-0000-0100-0000AC010000}">
      <text>
        <r>
          <rPr>
            <b/>
            <sz val="10"/>
            <color indexed="81"/>
            <rFont val="Tahoma"/>
            <family val="2"/>
          </rPr>
          <t xml:space="preserve">Insert Number of Hours This Day
</t>
        </r>
      </text>
    </comment>
    <comment ref="J74" authorId="0" shapeId="0" xr:uid="{00000000-0006-0000-0100-0000AD010000}">
      <text>
        <r>
          <rPr>
            <b/>
            <sz val="10"/>
            <color indexed="81"/>
            <rFont val="Tahoma"/>
            <family val="2"/>
          </rPr>
          <t xml:space="preserve">Insert Number of Hours This Day
</t>
        </r>
      </text>
    </comment>
    <comment ref="K74" authorId="0" shapeId="0" xr:uid="{00000000-0006-0000-0100-0000AE010000}">
      <text>
        <r>
          <rPr>
            <b/>
            <sz val="10"/>
            <color indexed="81"/>
            <rFont val="Tahoma"/>
            <family val="2"/>
          </rPr>
          <t xml:space="preserve">Insert Number of Hours This Day
</t>
        </r>
      </text>
    </comment>
    <comment ref="L74" authorId="0" shapeId="0" xr:uid="{00000000-0006-0000-0100-0000AF010000}">
      <text>
        <r>
          <rPr>
            <b/>
            <sz val="10"/>
            <color indexed="81"/>
            <rFont val="Tahoma"/>
            <family val="2"/>
          </rPr>
          <t xml:space="preserve">Insert Number of Hours This Day
</t>
        </r>
      </text>
    </comment>
    <comment ref="Q74" authorId="0" shapeId="0" xr:uid="{00000000-0006-0000-0100-0000B0010000}">
      <text>
        <r>
          <rPr>
            <b/>
            <sz val="10"/>
            <color indexed="81"/>
            <rFont val="Tahoma"/>
            <family val="2"/>
          </rPr>
          <t>Insert Equipment Watch Hourly Rate
See CM 08-09 above.</t>
        </r>
      </text>
    </comment>
    <comment ref="A75" authorId="0" shapeId="0" xr:uid="{00000000-0006-0000-0100-0000B1010000}">
      <text>
        <r>
          <rPr>
            <b/>
            <sz val="10"/>
            <color indexed="81"/>
            <rFont val="Tahoma"/>
            <family val="2"/>
          </rPr>
          <t xml:space="preserve">Insert Description, ie: Case 420 Backhoe, Deere 630 Endloader, Kabota 450 Skid Steer, etc.
</t>
        </r>
      </text>
    </comment>
    <comment ref="C75" authorId="0" shapeId="0" xr:uid="{00000000-0006-0000-0100-0000B2010000}">
      <text>
        <r>
          <rPr>
            <b/>
            <sz val="10"/>
            <color indexed="81"/>
            <rFont val="Tahoma"/>
            <family val="2"/>
          </rPr>
          <t xml:space="preserve">Insert Equipment Watch Size / Capacity, ie: ½ CY Bucket, 34 HP, 250 Gal., etc.
</t>
        </r>
      </text>
    </comment>
    <comment ref="F75" authorId="0" shapeId="0" xr:uid="{00000000-0006-0000-0100-0000B3010000}">
      <text>
        <r>
          <rPr>
            <b/>
            <sz val="10"/>
            <color indexed="81"/>
            <rFont val="Tahoma"/>
            <family val="2"/>
          </rPr>
          <t xml:space="preserve">Insert Number of Hours This Day
</t>
        </r>
      </text>
    </comment>
    <comment ref="G75" authorId="0" shapeId="0" xr:uid="{00000000-0006-0000-0100-0000B4010000}">
      <text>
        <r>
          <rPr>
            <b/>
            <sz val="10"/>
            <color indexed="81"/>
            <rFont val="Tahoma"/>
            <family val="2"/>
          </rPr>
          <t xml:space="preserve">Insert Number of Hours This Day
</t>
        </r>
      </text>
    </comment>
    <comment ref="H75" authorId="0" shapeId="0" xr:uid="{00000000-0006-0000-0100-0000B5010000}">
      <text>
        <r>
          <rPr>
            <b/>
            <sz val="10"/>
            <color indexed="81"/>
            <rFont val="Tahoma"/>
            <family val="2"/>
          </rPr>
          <t xml:space="preserve">Insert Number of Hours This Day
</t>
        </r>
      </text>
    </comment>
    <comment ref="I75" authorId="0" shapeId="0" xr:uid="{00000000-0006-0000-0100-0000B6010000}">
      <text>
        <r>
          <rPr>
            <b/>
            <sz val="10"/>
            <color indexed="81"/>
            <rFont val="Tahoma"/>
            <family val="2"/>
          </rPr>
          <t xml:space="preserve">Insert Number of Hours This Day
</t>
        </r>
      </text>
    </comment>
    <comment ref="J75" authorId="0" shapeId="0" xr:uid="{00000000-0006-0000-0100-0000B7010000}">
      <text>
        <r>
          <rPr>
            <b/>
            <sz val="10"/>
            <color indexed="81"/>
            <rFont val="Tahoma"/>
            <family val="2"/>
          </rPr>
          <t xml:space="preserve">Insert Number of Hours This Day
</t>
        </r>
      </text>
    </comment>
    <comment ref="K75" authorId="0" shapeId="0" xr:uid="{00000000-0006-0000-0100-0000B8010000}">
      <text>
        <r>
          <rPr>
            <b/>
            <sz val="10"/>
            <color indexed="81"/>
            <rFont val="Tahoma"/>
            <family val="2"/>
          </rPr>
          <t xml:space="preserve">Insert Number of Hours This Day
</t>
        </r>
      </text>
    </comment>
    <comment ref="L75" authorId="0" shapeId="0" xr:uid="{00000000-0006-0000-0100-0000B9010000}">
      <text>
        <r>
          <rPr>
            <b/>
            <sz val="10"/>
            <color indexed="81"/>
            <rFont val="Tahoma"/>
            <family val="2"/>
          </rPr>
          <t xml:space="preserve">Insert Number of Hours This Day
</t>
        </r>
      </text>
    </comment>
    <comment ref="Q75" authorId="0" shapeId="0" xr:uid="{00000000-0006-0000-0100-0000BA010000}">
      <text>
        <r>
          <rPr>
            <b/>
            <sz val="10"/>
            <color indexed="81"/>
            <rFont val="Tahoma"/>
            <family val="2"/>
          </rPr>
          <t>Insert Equipment Watch Hourly Rate
See CM 08-09 above.</t>
        </r>
      </text>
    </comment>
    <comment ref="A76" authorId="0" shapeId="0" xr:uid="{00000000-0006-0000-0100-0000BB010000}">
      <text>
        <r>
          <rPr>
            <b/>
            <sz val="10"/>
            <color indexed="81"/>
            <rFont val="Tahoma"/>
            <family val="2"/>
          </rPr>
          <t xml:space="preserve">Insert Description, ie: Case 420 Backhoe, Deere 630 Endloader, Kabota 450 Skid Steer, etc.
</t>
        </r>
      </text>
    </comment>
    <comment ref="C76" authorId="0" shapeId="0" xr:uid="{00000000-0006-0000-0100-0000BC010000}">
      <text>
        <r>
          <rPr>
            <b/>
            <sz val="10"/>
            <color indexed="81"/>
            <rFont val="Tahoma"/>
            <family val="2"/>
          </rPr>
          <t xml:space="preserve">Insert Equipment Watch Size / Capacity, ie: ½ CY Bucket, 34 HP, 250 Gal., etc.
</t>
        </r>
      </text>
    </comment>
    <comment ref="F76" authorId="0" shapeId="0" xr:uid="{00000000-0006-0000-0100-0000BD010000}">
      <text>
        <r>
          <rPr>
            <b/>
            <sz val="10"/>
            <color indexed="81"/>
            <rFont val="Tahoma"/>
            <family val="2"/>
          </rPr>
          <t xml:space="preserve">Insert Number of Hours This Day
</t>
        </r>
      </text>
    </comment>
    <comment ref="G76" authorId="0" shapeId="0" xr:uid="{00000000-0006-0000-0100-0000BE010000}">
      <text>
        <r>
          <rPr>
            <b/>
            <sz val="10"/>
            <color indexed="81"/>
            <rFont val="Tahoma"/>
            <family val="2"/>
          </rPr>
          <t xml:space="preserve">Insert Number of Hours This Day
</t>
        </r>
      </text>
    </comment>
    <comment ref="H76" authorId="0" shapeId="0" xr:uid="{00000000-0006-0000-0100-0000BF010000}">
      <text>
        <r>
          <rPr>
            <b/>
            <sz val="10"/>
            <color indexed="81"/>
            <rFont val="Tahoma"/>
            <family val="2"/>
          </rPr>
          <t xml:space="preserve">Insert Number of Hours This Day
</t>
        </r>
      </text>
    </comment>
    <comment ref="I76" authorId="0" shapeId="0" xr:uid="{00000000-0006-0000-0100-0000C0010000}">
      <text>
        <r>
          <rPr>
            <b/>
            <sz val="10"/>
            <color indexed="81"/>
            <rFont val="Tahoma"/>
            <family val="2"/>
          </rPr>
          <t xml:space="preserve">Insert Number of Hours This Day
</t>
        </r>
      </text>
    </comment>
    <comment ref="J76" authorId="0" shapeId="0" xr:uid="{00000000-0006-0000-0100-0000C1010000}">
      <text>
        <r>
          <rPr>
            <b/>
            <sz val="10"/>
            <color indexed="81"/>
            <rFont val="Tahoma"/>
            <family val="2"/>
          </rPr>
          <t xml:space="preserve">Insert Number of Hours This Day
</t>
        </r>
      </text>
    </comment>
    <comment ref="K76" authorId="0" shapeId="0" xr:uid="{00000000-0006-0000-0100-0000C2010000}">
      <text>
        <r>
          <rPr>
            <b/>
            <sz val="10"/>
            <color indexed="81"/>
            <rFont val="Tahoma"/>
            <family val="2"/>
          </rPr>
          <t xml:space="preserve">Insert Number of Hours This Day
</t>
        </r>
      </text>
    </comment>
    <comment ref="L76" authorId="0" shapeId="0" xr:uid="{00000000-0006-0000-0100-0000C3010000}">
      <text>
        <r>
          <rPr>
            <b/>
            <sz val="10"/>
            <color indexed="81"/>
            <rFont val="Tahoma"/>
            <family val="2"/>
          </rPr>
          <t xml:space="preserve">Insert Number of Hours This Day
</t>
        </r>
      </text>
    </comment>
    <comment ref="Q76" authorId="0" shapeId="0" xr:uid="{00000000-0006-0000-0100-0000C4010000}">
      <text>
        <r>
          <rPr>
            <b/>
            <sz val="10"/>
            <color indexed="81"/>
            <rFont val="Tahoma"/>
            <family val="2"/>
          </rPr>
          <t>Insert Equipment Watch Hourly Rate
See CM 08-09 above.</t>
        </r>
      </text>
    </comment>
    <comment ref="A77" authorId="0" shapeId="0" xr:uid="{00000000-0006-0000-0100-0000C5010000}">
      <text>
        <r>
          <rPr>
            <b/>
            <sz val="10"/>
            <color indexed="81"/>
            <rFont val="Tahoma"/>
            <family val="2"/>
          </rPr>
          <t xml:space="preserve">Insert Description, ie: Case 420 Backhoe, Deere 630 Endloader, Kabota 450 Skid Steer, etc.
</t>
        </r>
      </text>
    </comment>
    <comment ref="C77" authorId="0" shapeId="0" xr:uid="{00000000-0006-0000-0100-0000C6010000}">
      <text>
        <r>
          <rPr>
            <b/>
            <sz val="10"/>
            <color indexed="81"/>
            <rFont val="Tahoma"/>
            <family val="2"/>
          </rPr>
          <t xml:space="preserve">Insert Equipment Watch Size / Capacity, ie: ½ CY Bucket, 34 HP, 250 Gal., etc.
</t>
        </r>
      </text>
    </comment>
    <comment ref="F77" authorId="0" shapeId="0" xr:uid="{00000000-0006-0000-0100-0000C7010000}">
      <text>
        <r>
          <rPr>
            <b/>
            <sz val="10"/>
            <color indexed="81"/>
            <rFont val="Tahoma"/>
            <family val="2"/>
          </rPr>
          <t xml:space="preserve">Insert Number of Hours This Day
</t>
        </r>
      </text>
    </comment>
    <comment ref="G77" authorId="0" shapeId="0" xr:uid="{00000000-0006-0000-0100-0000C8010000}">
      <text>
        <r>
          <rPr>
            <b/>
            <sz val="10"/>
            <color indexed="81"/>
            <rFont val="Tahoma"/>
            <family val="2"/>
          </rPr>
          <t xml:space="preserve">Insert Number of Hours This Day
</t>
        </r>
      </text>
    </comment>
    <comment ref="H77" authorId="0" shapeId="0" xr:uid="{00000000-0006-0000-0100-0000C9010000}">
      <text>
        <r>
          <rPr>
            <b/>
            <sz val="10"/>
            <color indexed="81"/>
            <rFont val="Tahoma"/>
            <family val="2"/>
          </rPr>
          <t xml:space="preserve">Insert Number of Hours This Day
</t>
        </r>
      </text>
    </comment>
    <comment ref="I77" authorId="0" shapeId="0" xr:uid="{00000000-0006-0000-0100-0000CA010000}">
      <text>
        <r>
          <rPr>
            <b/>
            <sz val="10"/>
            <color indexed="81"/>
            <rFont val="Tahoma"/>
            <family val="2"/>
          </rPr>
          <t xml:space="preserve">Insert Number of Hours This Day
</t>
        </r>
      </text>
    </comment>
    <comment ref="J77" authorId="0" shapeId="0" xr:uid="{00000000-0006-0000-0100-0000CB010000}">
      <text>
        <r>
          <rPr>
            <b/>
            <sz val="10"/>
            <color indexed="81"/>
            <rFont val="Tahoma"/>
            <family val="2"/>
          </rPr>
          <t xml:space="preserve">Insert Number of Hours This Day
</t>
        </r>
      </text>
    </comment>
    <comment ref="K77" authorId="0" shapeId="0" xr:uid="{00000000-0006-0000-0100-0000CC010000}">
      <text>
        <r>
          <rPr>
            <b/>
            <sz val="10"/>
            <color indexed="81"/>
            <rFont val="Tahoma"/>
            <family val="2"/>
          </rPr>
          <t xml:space="preserve">Insert Number of Hours This Day
</t>
        </r>
      </text>
    </comment>
    <comment ref="L77" authorId="0" shapeId="0" xr:uid="{00000000-0006-0000-0100-0000CD010000}">
      <text>
        <r>
          <rPr>
            <b/>
            <sz val="10"/>
            <color indexed="81"/>
            <rFont val="Tahoma"/>
            <family val="2"/>
          </rPr>
          <t xml:space="preserve">Insert Number of Hours This Day
</t>
        </r>
      </text>
    </comment>
    <comment ref="Q77" authorId="0" shapeId="0" xr:uid="{00000000-0006-0000-0100-0000CE010000}">
      <text>
        <r>
          <rPr>
            <b/>
            <sz val="10"/>
            <color indexed="81"/>
            <rFont val="Tahoma"/>
            <family val="2"/>
          </rPr>
          <t>Insert Equipment Watch Hourly Rate
See CM 08-09 above.</t>
        </r>
      </text>
    </comment>
    <comment ref="A78" authorId="0" shapeId="0" xr:uid="{00000000-0006-0000-0100-0000CF010000}">
      <text>
        <r>
          <rPr>
            <b/>
            <sz val="10"/>
            <color indexed="81"/>
            <rFont val="Tahoma"/>
            <family val="2"/>
          </rPr>
          <t xml:space="preserve">Insert Description, ie: Case 420 Backhoe, Deere 630 Endloader, Kabota 450 Skid Steer, etc.
</t>
        </r>
      </text>
    </comment>
    <comment ref="C78" authorId="0" shapeId="0" xr:uid="{00000000-0006-0000-0100-0000D0010000}">
      <text>
        <r>
          <rPr>
            <b/>
            <sz val="10"/>
            <color indexed="81"/>
            <rFont val="Tahoma"/>
            <family val="2"/>
          </rPr>
          <t xml:space="preserve">Insert Equipment Watch Size / Capacity, ie: ½ CY Bucket, 34 HP, 250 Gal., etc.
</t>
        </r>
      </text>
    </comment>
    <comment ref="F78" authorId="0" shapeId="0" xr:uid="{00000000-0006-0000-0100-0000D1010000}">
      <text>
        <r>
          <rPr>
            <b/>
            <sz val="10"/>
            <color indexed="81"/>
            <rFont val="Tahoma"/>
            <family val="2"/>
          </rPr>
          <t xml:space="preserve">Insert Number of Hours This Day
</t>
        </r>
      </text>
    </comment>
    <comment ref="G78" authorId="0" shapeId="0" xr:uid="{00000000-0006-0000-0100-0000D2010000}">
      <text>
        <r>
          <rPr>
            <b/>
            <sz val="10"/>
            <color indexed="81"/>
            <rFont val="Tahoma"/>
            <family val="2"/>
          </rPr>
          <t xml:space="preserve">Insert Number of Hours This Day
</t>
        </r>
      </text>
    </comment>
    <comment ref="H78" authorId="0" shapeId="0" xr:uid="{00000000-0006-0000-0100-0000D3010000}">
      <text>
        <r>
          <rPr>
            <b/>
            <sz val="10"/>
            <color indexed="81"/>
            <rFont val="Tahoma"/>
            <family val="2"/>
          </rPr>
          <t xml:space="preserve">Insert Number of Hours This Day
</t>
        </r>
      </text>
    </comment>
    <comment ref="I78" authorId="0" shapeId="0" xr:uid="{00000000-0006-0000-0100-0000D4010000}">
      <text>
        <r>
          <rPr>
            <b/>
            <sz val="10"/>
            <color indexed="81"/>
            <rFont val="Tahoma"/>
            <family val="2"/>
          </rPr>
          <t xml:space="preserve">Insert Number of Hours This Day
</t>
        </r>
      </text>
    </comment>
    <comment ref="J78" authorId="0" shapeId="0" xr:uid="{00000000-0006-0000-0100-0000D5010000}">
      <text>
        <r>
          <rPr>
            <b/>
            <sz val="10"/>
            <color indexed="81"/>
            <rFont val="Tahoma"/>
            <family val="2"/>
          </rPr>
          <t xml:space="preserve">Insert Number of Hours This Day
</t>
        </r>
      </text>
    </comment>
    <comment ref="K78" authorId="0" shapeId="0" xr:uid="{00000000-0006-0000-0100-0000D6010000}">
      <text>
        <r>
          <rPr>
            <b/>
            <sz val="10"/>
            <color indexed="81"/>
            <rFont val="Tahoma"/>
            <family val="2"/>
          </rPr>
          <t xml:space="preserve">Insert Number of Hours This Day
</t>
        </r>
      </text>
    </comment>
    <comment ref="L78" authorId="0" shapeId="0" xr:uid="{00000000-0006-0000-0100-0000D7010000}">
      <text>
        <r>
          <rPr>
            <b/>
            <sz val="10"/>
            <color indexed="81"/>
            <rFont val="Tahoma"/>
            <family val="2"/>
          </rPr>
          <t xml:space="preserve">Insert Number of Hours This Day
</t>
        </r>
      </text>
    </comment>
    <comment ref="Q78" authorId="0" shapeId="0" xr:uid="{00000000-0006-0000-0100-0000D8010000}">
      <text>
        <r>
          <rPr>
            <b/>
            <sz val="10"/>
            <color indexed="81"/>
            <rFont val="Tahoma"/>
            <family val="2"/>
          </rPr>
          <t>Insert Equipment Watch Hourly Rate
See CM 08-09 above.</t>
        </r>
      </text>
    </comment>
    <comment ref="A79" authorId="0" shapeId="0" xr:uid="{00000000-0006-0000-0100-0000D9010000}">
      <text>
        <r>
          <rPr>
            <b/>
            <sz val="10"/>
            <color indexed="81"/>
            <rFont val="Tahoma"/>
            <family val="2"/>
          </rPr>
          <t xml:space="preserve">Insert Description, ie: Case 420 Backhoe, Deere 630 Endloader, Kabota 450 Skid Steer, etc.
</t>
        </r>
      </text>
    </comment>
    <comment ref="C79" authorId="0" shapeId="0" xr:uid="{00000000-0006-0000-0100-0000DA010000}">
      <text>
        <r>
          <rPr>
            <b/>
            <sz val="10"/>
            <color indexed="81"/>
            <rFont val="Tahoma"/>
            <family val="2"/>
          </rPr>
          <t xml:space="preserve">Insert Equipment Watch Size / Capacity, ie: ½ CY Bucket, 34 HP, 250 Gal., etc.
</t>
        </r>
      </text>
    </comment>
    <comment ref="F79" authorId="0" shapeId="0" xr:uid="{00000000-0006-0000-0100-0000DB010000}">
      <text>
        <r>
          <rPr>
            <b/>
            <sz val="10"/>
            <color indexed="81"/>
            <rFont val="Tahoma"/>
            <family val="2"/>
          </rPr>
          <t xml:space="preserve">Insert Number of Hours This Day
</t>
        </r>
      </text>
    </comment>
    <comment ref="G79" authorId="0" shapeId="0" xr:uid="{00000000-0006-0000-0100-0000DC010000}">
      <text>
        <r>
          <rPr>
            <b/>
            <sz val="10"/>
            <color indexed="81"/>
            <rFont val="Tahoma"/>
            <family val="2"/>
          </rPr>
          <t xml:space="preserve">Insert Number of Hours This Day
</t>
        </r>
      </text>
    </comment>
    <comment ref="H79" authorId="0" shapeId="0" xr:uid="{00000000-0006-0000-0100-0000DD010000}">
      <text>
        <r>
          <rPr>
            <b/>
            <sz val="10"/>
            <color indexed="81"/>
            <rFont val="Tahoma"/>
            <family val="2"/>
          </rPr>
          <t xml:space="preserve">Insert Number of Hours This Day
</t>
        </r>
      </text>
    </comment>
    <comment ref="I79" authorId="0" shapeId="0" xr:uid="{00000000-0006-0000-0100-0000DE010000}">
      <text>
        <r>
          <rPr>
            <b/>
            <sz val="10"/>
            <color indexed="81"/>
            <rFont val="Tahoma"/>
            <family val="2"/>
          </rPr>
          <t xml:space="preserve">Insert Number of Hours This Day
</t>
        </r>
      </text>
    </comment>
    <comment ref="J79" authorId="0" shapeId="0" xr:uid="{00000000-0006-0000-0100-0000DF010000}">
      <text>
        <r>
          <rPr>
            <b/>
            <sz val="10"/>
            <color indexed="81"/>
            <rFont val="Tahoma"/>
            <family val="2"/>
          </rPr>
          <t xml:space="preserve">Insert Number of Hours This Day
</t>
        </r>
      </text>
    </comment>
    <comment ref="K79" authorId="0" shapeId="0" xr:uid="{00000000-0006-0000-0100-0000E0010000}">
      <text>
        <r>
          <rPr>
            <b/>
            <sz val="10"/>
            <color indexed="81"/>
            <rFont val="Tahoma"/>
            <family val="2"/>
          </rPr>
          <t xml:space="preserve">Insert Number of Hours This Day
</t>
        </r>
      </text>
    </comment>
    <comment ref="L79" authorId="0" shapeId="0" xr:uid="{00000000-0006-0000-0100-0000E1010000}">
      <text>
        <r>
          <rPr>
            <b/>
            <sz val="10"/>
            <color indexed="81"/>
            <rFont val="Tahoma"/>
            <family val="2"/>
          </rPr>
          <t xml:space="preserve">Insert Number of Hours This Day
</t>
        </r>
      </text>
    </comment>
    <comment ref="Q79" authorId="0" shapeId="0" xr:uid="{00000000-0006-0000-0100-0000E2010000}">
      <text>
        <r>
          <rPr>
            <b/>
            <sz val="10"/>
            <color indexed="81"/>
            <rFont val="Tahoma"/>
            <family val="2"/>
          </rPr>
          <t>Insert Equipment Watch Hourly Rate
See CM 08-09 above.</t>
        </r>
      </text>
    </comment>
    <comment ref="A86" authorId="0" shapeId="0" xr:uid="{00000000-0006-0000-0100-0000E3010000}">
      <text>
        <r>
          <rPr>
            <b/>
            <sz val="10"/>
            <color indexed="81"/>
            <rFont val="Tahoma"/>
            <family val="2"/>
          </rPr>
          <t xml:space="preserve">Insert Description, ie: Case 420 Backhoe, Deere 630 Endloader, Kabota 450 Skid Steer, etc.
</t>
        </r>
      </text>
    </comment>
    <comment ref="C86" authorId="0" shapeId="0" xr:uid="{00000000-0006-0000-0100-0000E4010000}">
      <text>
        <r>
          <rPr>
            <b/>
            <sz val="10"/>
            <color indexed="81"/>
            <rFont val="Tahoma"/>
            <family val="2"/>
          </rPr>
          <t xml:space="preserve">Insert Equipment Watch Size / Capacity, ie: ½ CY Bucket, 34 HP, 250 Gal., etc.
</t>
        </r>
      </text>
    </comment>
    <comment ref="F86" authorId="0" shapeId="0" xr:uid="{00000000-0006-0000-0100-0000E5010000}">
      <text>
        <r>
          <rPr>
            <b/>
            <sz val="10"/>
            <color indexed="81"/>
            <rFont val="Tahoma"/>
            <family val="2"/>
          </rPr>
          <t xml:space="preserve">Insert Invoiced Hourly Rate
See CM 08-09 above.
</t>
        </r>
      </text>
    </comment>
    <comment ref="H86" authorId="0" shapeId="0" xr:uid="{00000000-0006-0000-0100-0000E6010000}">
      <text>
        <r>
          <rPr>
            <b/>
            <sz val="10"/>
            <color indexed="81"/>
            <rFont val="Tahoma"/>
            <family val="2"/>
          </rPr>
          <t xml:space="preserve">Insert Invoiced Rental Cost
</t>
        </r>
      </text>
    </comment>
    <comment ref="J86" authorId="0" shapeId="0" xr:uid="{00000000-0006-0000-0100-0000E7010000}">
      <text>
        <r>
          <rPr>
            <b/>
            <sz val="10"/>
            <color indexed="81"/>
            <rFont val="Tahoma"/>
            <family val="2"/>
          </rPr>
          <t xml:space="preserve">Insert Any Transportation Costs
</t>
        </r>
      </text>
    </comment>
    <comment ref="L86" authorId="0" shapeId="0" xr:uid="{00000000-0006-0000-0100-0000E8010000}">
      <text>
        <r>
          <rPr>
            <b/>
            <sz val="10"/>
            <color indexed="81"/>
            <rFont val="Tahoma"/>
            <family val="2"/>
          </rPr>
          <t xml:space="preserve">Insert Other Costs
</t>
        </r>
      </text>
    </comment>
    <comment ref="N86" authorId="0" shapeId="0" xr:uid="{00000000-0006-0000-0100-0000E9010000}">
      <text>
        <r>
          <rPr>
            <b/>
            <sz val="10"/>
            <color indexed="81"/>
            <rFont val="Tahoma"/>
            <family val="2"/>
          </rPr>
          <t xml:space="preserve">Provide Description of Other Costs
</t>
        </r>
      </text>
    </comment>
    <comment ref="A87" authorId="0" shapeId="0" xr:uid="{00000000-0006-0000-0100-0000EA010000}">
      <text>
        <r>
          <rPr>
            <b/>
            <sz val="10"/>
            <color indexed="81"/>
            <rFont val="Tahoma"/>
            <family val="2"/>
          </rPr>
          <t xml:space="preserve">Insert Description, ie: Case 420 Backhoe, Deere 630 Endloader, Kabota 450 Skid Steer, etc.
</t>
        </r>
      </text>
    </comment>
    <comment ref="C87" authorId="0" shapeId="0" xr:uid="{00000000-0006-0000-0100-0000EB010000}">
      <text>
        <r>
          <rPr>
            <b/>
            <sz val="10"/>
            <color indexed="81"/>
            <rFont val="Tahoma"/>
            <family val="2"/>
          </rPr>
          <t xml:space="preserve">Insert Equipment Watch Size / Capacity, ie: ½ CY Bucket, 34 HP, 250 Gal., etc.
</t>
        </r>
      </text>
    </comment>
    <comment ref="F87" authorId="0" shapeId="0" xr:uid="{00000000-0006-0000-0100-0000EC010000}">
      <text>
        <r>
          <rPr>
            <b/>
            <sz val="10"/>
            <color indexed="81"/>
            <rFont val="Tahoma"/>
            <family val="2"/>
          </rPr>
          <t xml:space="preserve">Insert Invoiced Hourly Rate
See CM 08-09 above.
</t>
        </r>
      </text>
    </comment>
    <comment ref="H87" authorId="0" shapeId="0" xr:uid="{00000000-0006-0000-0100-0000ED010000}">
      <text>
        <r>
          <rPr>
            <b/>
            <sz val="10"/>
            <color indexed="81"/>
            <rFont val="Tahoma"/>
            <family val="2"/>
          </rPr>
          <t xml:space="preserve">Insert Invoiced Rental Cost
</t>
        </r>
      </text>
    </comment>
    <comment ref="J87" authorId="0" shapeId="0" xr:uid="{00000000-0006-0000-0100-0000EE010000}">
      <text>
        <r>
          <rPr>
            <b/>
            <sz val="10"/>
            <color indexed="81"/>
            <rFont val="Tahoma"/>
            <family val="2"/>
          </rPr>
          <t xml:space="preserve">Insert Any Transportation Costs
</t>
        </r>
      </text>
    </comment>
    <comment ref="L87" authorId="0" shapeId="0" xr:uid="{00000000-0006-0000-0100-0000EF010000}">
      <text>
        <r>
          <rPr>
            <b/>
            <sz val="10"/>
            <color indexed="81"/>
            <rFont val="Tahoma"/>
            <family val="2"/>
          </rPr>
          <t xml:space="preserve">Insert Other Costs
</t>
        </r>
      </text>
    </comment>
    <comment ref="N87" authorId="0" shapeId="0" xr:uid="{00000000-0006-0000-0100-0000F0010000}">
      <text>
        <r>
          <rPr>
            <b/>
            <sz val="10"/>
            <color indexed="81"/>
            <rFont val="Tahoma"/>
            <family val="2"/>
          </rPr>
          <t xml:space="preserve">Provide Description of Other Costs
</t>
        </r>
      </text>
    </comment>
    <comment ref="A88" authorId="0" shapeId="0" xr:uid="{00000000-0006-0000-0100-0000F1010000}">
      <text>
        <r>
          <rPr>
            <b/>
            <sz val="10"/>
            <color indexed="81"/>
            <rFont val="Tahoma"/>
            <family val="2"/>
          </rPr>
          <t xml:space="preserve">Insert Description, ie: Case 420 Backhoe, Deere 630 Endloader, Kabota 450 Skid Steer, etc.
</t>
        </r>
      </text>
    </comment>
    <comment ref="C88" authorId="0" shapeId="0" xr:uid="{00000000-0006-0000-0100-0000F2010000}">
      <text>
        <r>
          <rPr>
            <b/>
            <sz val="10"/>
            <color indexed="81"/>
            <rFont val="Tahoma"/>
            <family val="2"/>
          </rPr>
          <t xml:space="preserve">Insert Equipment Watch Size / Capacity, ie: ½ CY Bucket, 34 HP, 250 Gal., etc.
</t>
        </r>
      </text>
    </comment>
    <comment ref="F88" authorId="0" shapeId="0" xr:uid="{00000000-0006-0000-0100-0000F3010000}">
      <text>
        <r>
          <rPr>
            <b/>
            <sz val="10"/>
            <color indexed="81"/>
            <rFont val="Tahoma"/>
            <family val="2"/>
          </rPr>
          <t xml:space="preserve">Insert Invoiced Hourly Rate
See CM 08-09 above.
</t>
        </r>
      </text>
    </comment>
    <comment ref="H88" authorId="0" shapeId="0" xr:uid="{00000000-0006-0000-0100-0000F4010000}">
      <text>
        <r>
          <rPr>
            <b/>
            <sz val="10"/>
            <color indexed="81"/>
            <rFont val="Tahoma"/>
            <family val="2"/>
          </rPr>
          <t xml:space="preserve">Insert Invoiced Rental Cost
</t>
        </r>
      </text>
    </comment>
    <comment ref="J88" authorId="0" shapeId="0" xr:uid="{00000000-0006-0000-0100-0000F5010000}">
      <text>
        <r>
          <rPr>
            <b/>
            <sz val="10"/>
            <color indexed="81"/>
            <rFont val="Tahoma"/>
            <family val="2"/>
          </rPr>
          <t xml:space="preserve">Insert Any Transportation Costs
</t>
        </r>
      </text>
    </comment>
    <comment ref="L88" authorId="0" shapeId="0" xr:uid="{00000000-0006-0000-0100-0000F6010000}">
      <text>
        <r>
          <rPr>
            <b/>
            <sz val="10"/>
            <color indexed="81"/>
            <rFont val="Tahoma"/>
            <family val="2"/>
          </rPr>
          <t xml:space="preserve">Insert Other Costs
</t>
        </r>
      </text>
    </comment>
    <comment ref="N88" authorId="0" shapeId="0" xr:uid="{00000000-0006-0000-0100-0000F7010000}">
      <text>
        <r>
          <rPr>
            <b/>
            <sz val="10"/>
            <color indexed="81"/>
            <rFont val="Tahoma"/>
            <family val="2"/>
          </rPr>
          <t xml:space="preserve">Provide Description of Other Costs
</t>
        </r>
      </text>
    </comment>
    <comment ref="A89" authorId="0" shapeId="0" xr:uid="{00000000-0006-0000-0100-0000F8010000}">
      <text>
        <r>
          <rPr>
            <b/>
            <sz val="10"/>
            <color indexed="81"/>
            <rFont val="Tahoma"/>
            <family val="2"/>
          </rPr>
          <t xml:space="preserve">Insert Description, ie: Case 420 Backhoe, Deere 630 Endloader, Kabota 450 Skid Steer, etc.
</t>
        </r>
      </text>
    </comment>
    <comment ref="C89" authorId="0" shapeId="0" xr:uid="{00000000-0006-0000-0100-0000F9010000}">
      <text>
        <r>
          <rPr>
            <b/>
            <sz val="10"/>
            <color indexed="81"/>
            <rFont val="Tahoma"/>
            <family val="2"/>
          </rPr>
          <t xml:space="preserve">Insert Equipment Watch Size / Capacity, ie: ½ CY Bucket, 34 HP, 250 Gal., etc.
</t>
        </r>
      </text>
    </comment>
    <comment ref="F89" authorId="0" shapeId="0" xr:uid="{00000000-0006-0000-0100-0000FA010000}">
      <text>
        <r>
          <rPr>
            <b/>
            <sz val="10"/>
            <color indexed="81"/>
            <rFont val="Tahoma"/>
            <family val="2"/>
          </rPr>
          <t xml:space="preserve">Insert Invoiced Hourly Rate
See CM 08-09 above.
</t>
        </r>
      </text>
    </comment>
    <comment ref="H89" authorId="0" shapeId="0" xr:uid="{00000000-0006-0000-0100-0000FB010000}">
      <text>
        <r>
          <rPr>
            <b/>
            <sz val="10"/>
            <color indexed="81"/>
            <rFont val="Tahoma"/>
            <family val="2"/>
          </rPr>
          <t xml:space="preserve">Insert Invoiced Rental Cost
</t>
        </r>
      </text>
    </comment>
    <comment ref="J89" authorId="0" shapeId="0" xr:uid="{00000000-0006-0000-0100-0000FC010000}">
      <text>
        <r>
          <rPr>
            <b/>
            <sz val="10"/>
            <color indexed="81"/>
            <rFont val="Tahoma"/>
            <family val="2"/>
          </rPr>
          <t xml:space="preserve">Insert Any Transportation Costs
</t>
        </r>
      </text>
    </comment>
    <comment ref="L89" authorId="0" shapeId="0" xr:uid="{00000000-0006-0000-0100-0000FD010000}">
      <text>
        <r>
          <rPr>
            <b/>
            <sz val="10"/>
            <color indexed="81"/>
            <rFont val="Tahoma"/>
            <family val="2"/>
          </rPr>
          <t xml:space="preserve">Insert Other Costs
</t>
        </r>
      </text>
    </comment>
    <comment ref="N89" authorId="0" shapeId="0" xr:uid="{00000000-0006-0000-0100-0000FE010000}">
      <text>
        <r>
          <rPr>
            <b/>
            <sz val="10"/>
            <color indexed="81"/>
            <rFont val="Tahoma"/>
            <family val="2"/>
          </rPr>
          <t xml:space="preserve">Provide Description of Other Costs
</t>
        </r>
      </text>
    </comment>
    <comment ref="A90" authorId="0" shapeId="0" xr:uid="{00000000-0006-0000-0100-0000FF010000}">
      <text>
        <r>
          <rPr>
            <b/>
            <sz val="10"/>
            <color indexed="81"/>
            <rFont val="Tahoma"/>
            <family val="2"/>
          </rPr>
          <t xml:space="preserve">Insert Description, ie: Case 420 Backhoe, Deere 630 Endloader, Kabota 450 Skid Steer, etc.
</t>
        </r>
      </text>
    </comment>
    <comment ref="C90" authorId="0" shapeId="0" xr:uid="{00000000-0006-0000-0100-000000020000}">
      <text>
        <r>
          <rPr>
            <b/>
            <sz val="10"/>
            <color indexed="81"/>
            <rFont val="Tahoma"/>
            <family val="2"/>
          </rPr>
          <t xml:space="preserve">Insert Equipment Watch Size / Capacity, ie: ½ CY Bucket, 34 HP, 250 Gal., etc.
</t>
        </r>
      </text>
    </comment>
    <comment ref="F90" authorId="0" shapeId="0" xr:uid="{00000000-0006-0000-0100-000001020000}">
      <text>
        <r>
          <rPr>
            <b/>
            <sz val="10"/>
            <color indexed="81"/>
            <rFont val="Tahoma"/>
            <family val="2"/>
          </rPr>
          <t xml:space="preserve">Insert Invoiced Hourly Rate
See CM 08-09 above.
</t>
        </r>
      </text>
    </comment>
    <comment ref="H90" authorId="0" shapeId="0" xr:uid="{00000000-0006-0000-0100-000002020000}">
      <text>
        <r>
          <rPr>
            <b/>
            <sz val="10"/>
            <color indexed="81"/>
            <rFont val="Tahoma"/>
            <family val="2"/>
          </rPr>
          <t xml:space="preserve">Insert Invoiced Rental Cost
</t>
        </r>
      </text>
    </comment>
    <comment ref="J90" authorId="0" shapeId="0" xr:uid="{00000000-0006-0000-0100-000003020000}">
      <text>
        <r>
          <rPr>
            <b/>
            <sz val="10"/>
            <color indexed="81"/>
            <rFont val="Tahoma"/>
            <family val="2"/>
          </rPr>
          <t xml:space="preserve">Insert Any Transportation Costs
</t>
        </r>
      </text>
    </comment>
    <comment ref="L90" authorId="0" shapeId="0" xr:uid="{00000000-0006-0000-0100-000004020000}">
      <text>
        <r>
          <rPr>
            <b/>
            <sz val="10"/>
            <color indexed="81"/>
            <rFont val="Tahoma"/>
            <family val="2"/>
          </rPr>
          <t xml:space="preserve">Insert Other Costs
</t>
        </r>
      </text>
    </comment>
    <comment ref="N90" authorId="0" shapeId="0" xr:uid="{00000000-0006-0000-0100-000005020000}">
      <text>
        <r>
          <rPr>
            <b/>
            <sz val="10"/>
            <color indexed="81"/>
            <rFont val="Tahoma"/>
            <family val="2"/>
          </rPr>
          <t xml:space="preserve">Provide Description of Other Costs
</t>
        </r>
      </text>
    </comment>
    <comment ref="A91" authorId="0" shapeId="0" xr:uid="{00000000-0006-0000-0100-000006020000}">
      <text>
        <r>
          <rPr>
            <b/>
            <sz val="10"/>
            <color indexed="81"/>
            <rFont val="Tahoma"/>
            <family val="2"/>
          </rPr>
          <t xml:space="preserve">Insert Description, ie: Case 420 Backhoe, Deere 630 Endloader, Kabota 450 Skid Steer, etc.
</t>
        </r>
      </text>
    </comment>
    <comment ref="C91" authorId="0" shapeId="0" xr:uid="{00000000-0006-0000-0100-000007020000}">
      <text>
        <r>
          <rPr>
            <b/>
            <sz val="10"/>
            <color indexed="81"/>
            <rFont val="Tahoma"/>
            <family val="2"/>
          </rPr>
          <t xml:space="preserve">Insert Equipment Watch Size / Capacity, ie: ½ CY Bucket, 34 HP, 250 Gal., etc.
</t>
        </r>
      </text>
    </comment>
    <comment ref="F91" authorId="0" shapeId="0" xr:uid="{00000000-0006-0000-0100-000008020000}">
      <text>
        <r>
          <rPr>
            <b/>
            <sz val="10"/>
            <color indexed="81"/>
            <rFont val="Tahoma"/>
            <family val="2"/>
          </rPr>
          <t xml:space="preserve">Insert Invoiced Hourly Rate
See CM 08-09 above.
</t>
        </r>
      </text>
    </comment>
    <comment ref="H91" authorId="0" shapeId="0" xr:uid="{00000000-0006-0000-0100-000009020000}">
      <text>
        <r>
          <rPr>
            <b/>
            <sz val="10"/>
            <color indexed="81"/>
            <rFont val="Tahoma"/>
            <family val="2"/>
          </rPr>
          <t xml:space="preserve">Insert Invoiced Rental Cost
</t>
        </r>
      </text>
    </comment>
    <comment ref="J91" authorId="0" shapeId="0" xr:uid="{00000000-0006-0000-0100-00000A020000}">
      <text>
        <r>
          <rPr>
            <b/>
            <sz val="10"/>
            <color indexed="81"/>
            <rFont val="Tahoma"/>
            <family val="2"/>
          </rPr>
          <t xml:space="preserve">Insert Any Transportation Costs
</t>
        </r>
      </text>
    </comment>
    <comment ref="L91" authorId="0" shapeId="0" xr:uid="{00000000-0006-0000-0100-00000B020000}">
      <text>
        <r>
          <rPr>
            <b/>
            <sz val="10"/>
            <color indexed="81"/>
            <rFont val="Tahoma"/>
            <family val="2"/>
          </rPr>
          <t xml:space="preserve">Insert Other Costs
</t>
        </r>
      </text>
    </comment>
    <comment ref="N91" authorId="0" shapeId="0" xr:uid="{00000000-0006-0000-0100-00000C020000}">
      <text>
        <r>
          <rPr>
            <b/>
            <sz val="10"/>
            <color indexed="81"/>
            <rFont val="Tahoma"/>
            <family val="2"/>
          </rPr>
          <t xml:space="preserve">Provide Description of Other Costs
</t>
        </r>
      </text>
    </comment>
    <comment ref="A92" authorId="0" shapeId="0" xr:uid="{00000000-0006-0000-0100-00000D020000}">
      <text>
        <r>
          <rPr>
            <b/>
            <sz val="10"/>
            <color indexed="81"/>
            <rFont val="Tahoma"/>
            <family val="2"/>
          </rPr>
          <t xml:space="preserve">Insert Description, ie: Case 420 Backhoe, Deere 630 Endloader, Kabota 450 Skid Steer, etc.
</t>
        </r>
      </text>
    </comment>
    <comment ref="C92" authorId="0" shapeId="0" xr:uid="{00000000-0006-0000-0100-00000E020000}">
      <text>
        <r>
          <rPr>
            <b/>
            <sz val="10"/>
            <color indexed="81"/>
            <rFont val="Tahoma"/>
            <family val="2"/>
          </rPr>
          <t xml:space="preserve">Insert Equipment Watch Size / Capacity, ie: ½ CY Bucket, 34 HP, 250 Gal., etc.
</t>
        </r>
      </text>
    </comment>
    <comment ref="F92" authorId="0" shapeId="0" xr:uid="{00000000-0006-0000-0100-00000F020000}">
      <text>
        <r>
          <rPr>
            <b/>
            <sz val="10"/>
            <color indexed="81"/>
            <rFont val="Tahoma"/>
            <family val="2"/>
          </rPr>
          <t xml:space="preserve">Insert Invoiced Hourly Rate
See CM 08-09 above.
</t>
        </r>
      </text>
    </comment>
    <comment ref="H92" authorId="0" shapeId="0" xr:uid="{00000000-0006-0000-0100-000010020000}">
      <text>
        <r>
          <rPr>
            <b/>
            <sz val="10"/>
            <color indexed="81"/>
            <rFont val="Tahoma"/>
            <family val="2"/>
          </rPr>
          <t xml:space="preserve">Insert Invoiced Rental Cost
</t>
        </r>
      </text>
    </comment>
    <comment ref="J92" authorId="0" shapeId="0" xr:uid="{00000000-0006-0000-0100-000011020000}">
      <text>
        <r>
          <rPr>
            <b/>
            <sz val="10"/>
            <color indexed="81"/>
            <rFont val="Tahoma"/>
            <family val="2"/>
          </rPr>
          <t xml:space="preserve">Insert Any Transportation Costs
</t>
        </r>
      </text>
    </comment>
    <comment ref="L92" authorId="0" shapeId="0" xr:uid="{00000000-0006-0000-0100-000012020000}">
      <text>
        <r>
          <rPr>
            <b/>
            <sz val="10"/>
            <color indexed="81"/>
            <rFont val="Tahoma"/>
            <family val="2"/>
          </rPr>
          <t xml:space="preserve">Insert Other Costs
</t>
        </r>
      </text>
    </comment>
    <comment ref="N92" authorId="0" shapeId="0" xr:uid="{00000000-0006-0000-0100-000013020000}">
      <text>
        <r>
          <rPr>
            <b/>
            <sz val="10"/>
            <color indexed="81"/>
            <rFont val="Tahoma"/>
            <family val="2"/>
          </rPr>
          <t xml:space="preserve">Provide Description of Other Costs
</t>
        </r>
      </text>
    </comment>
    <comment ref="A93" authorId="0" shapeId="0" xr:uid="{00000000-0006-0000-0100-000014020000}">
      <text>
        <r>
          <rPr>
            <b/>
            <sz val="10"/>
            <color indexed="81"/>
            <rFont val="Tahoma"/>
            <family val="2"/>
          </rPr>
          <t xml:space="preserve">Insert Description, ie: Case 420 Backhoe, Deere 630 Endloader, Kabota 450 Skid Steer, etc.
</t>
        </r>
      </text>
    </comment>
    <comment ref="C93" authorId="0" shapeId="0" xr:uid="{00000000-0006-0000-0100-000015020000}">
      <text>
        <r>
          <rPr>
            <b/>
            <sz val="10"/>
            <color indexed="81"/>
            <rFont val="Tahoma"/>
            <family val="2"/>
          </rPr>
          <t xml:space="preserve">Insert Equipment Watch Size / Capacity, ie: ½ CY Bucket, 34 HP, 250 Gal., etc.
</t>
        </r>
      </text>
    </comment>
    <comment ref="F93" authorId="0" shapeId="0" xr:uid="{00000000-0006-0000-0100-000016020000}">
      <text>
        <r>
          <rPr>
            <b/>
            <sz val="10"/>
            <color indexed="81"/>
            <rFont val="Tahoma"/>
            <family val="2"/>
          </rPr>
          <t xml:space="preserve">Insert Invoiced Hourly Rate
See CM 08-09 above.
</t>
        </r>
      </text>
    </comment>
    <comment ref="H93" authorId="0" shapeId="0" xr:uid="{00000000-0006-0000-0100-000017020000}">
      <text>
        <r>
          <rPr>
            <b/>
            <sz val="10"/>
            <color indexed="81"/>
            <rFont val="Tahoma"/>
            <family val="2"/>
          </rPr>
          <t xml:space="preserve">Insert Invoiced Rental Cost
</t>
        </r>
      </text>
    </comment>
    <comment ref="J93" authorId="0" shapeId="0" xr:uid="{00000000-0006-0000-0100-000018020000}">
      <text>
        <r>
          <rPr>
            <b/>
            <sz val="10"/>
            <color indexed="81"/>
            <rFont val="Tahoma"/>
            <family val="2"/>
          </rPr>
          <t xml:space="preserve">Insert Any Transportation Costs
</t>
        </r>
      </text>
    </comment>
    <comment ref="L93" authorId="0" shapeId="0" xr:uid="{00000000-0006-0000-0100-000019020000}">
      <text>
        <r>
          <rPr>
            <b/>
            <sz val="10"/>
            <color indexed="81"/>
            <rFont val="Tahoma"/>
            <family val="2"/>
          </rPr>
          <t xml:space="preserve">Insert Other Costs
</t>
        </r>
      </text>
    </comment>
    <comment ref="N93" authorId="0" shapeId="0" xr:uid="{00000000-0006-0000-0100-00001A020000}">
      <text>
        <r>
          <rPr>
            <b/>
            <sz val="10"/>
            <color indexed="81"/>
            <rFont val="Tahoma"/>
            <family val="2"/>
          </rPr>
          <t xml:space="preserve">Provide Description of Other Costs
</t>
        </r>
      </text>
    </comment>
    <comment ref="A94" authorId="0" shapeId="0" xr:uid="{00000000-0006-0000-0100-00001B020000}">
      <text>
        <r>
          <rPr>
            <b/>
            <sz val="10"/>
            <color indexed="81"/>
            <rFont val="Tahoma"/>
            <family val="2"/>
          </rPr>
          <t xml:space="preserve">Insert Description, ie: Case 420 Backhoe, Deere 630 Endloader, Kabota 450 Skid Steer, etc.
</t>
        </r>
      </text>
    </comment>
    <comment ref="C94" authorId="0" shapeId="0" xr:uid="{00000000-0006-0000-0100-00001C020000}">
      <text>
        <r>
          <rPr>
            <b/>
            <sz val="10"/>
            <color indexed="81"/>
            <rFont val="Tahoma"/>
            <family val="2"/>
          </rPr>
          <t xml:space="preserve">Insert Equipment Watch Size / Capacity, ie: ½ CY Bucket, 34 HP, 250 Gal., etc.
</t>
        </r>
      </text>
    </comment>
    <comment ref="F94" authorId="0" shapeId="0" xr:uid="{00000000-0006-0000-0100-00001D020000}">
      <text>
        <r>
          <rPr>
            <b/>
            <sz val="10"/>
            <color indexed="81"/>
            <rFont val="Tahoma"/>
            <family val="2"/>
          </rPr>
          <t xml:space="preserve">Insert Invoiced Hourly Rate
See CM 08-09 above.
</t>
        </r>
      </text>
    </comment>
    <comment ref="H94" authorId="0" shapeId="0" xr:uid="{00000000-0006-0000-0100-00001E020000}">
      <text>
        <r>
          <rPr>
            <b/>
            <sz val="10"/>
            <color indexed="81"/>
            <rFont val="Tahoma"/>
            <family val="2"/>
          </rPr>
          <t xml:space="preserve">Insert Invoiced Rental Cost
</t>
        </r>
      </text>
    </comment>
    <comment ref="J94" authorId="0" shapeId="0" xr:uid="{00000000-0006-0000-0100-00001F020000}">
      <text>
        <r>
          <rPr>
            <b/>
            <sz val="10"/>
            <color indexed="81"/>
            <rFont val="Tahoma"/>
            <family val="2"/>
          </rPr>
          <t xml:space="preserve">Insert Any Transportation Costs
</t>
        </r>
      </text>
    </comment>
    <comment ref="L94" authorId="0" shapeId="0" xr:uid="{00000000-0006-0000-0100-000020020000}">
      <text>
        <r>
          <rPr>
            <b/>
            <sz val="10"/>
            <color indexed="81"/>
            <rFont val="Tahoma"/>
            <family val="2"/>
          </rPr>
          <t xml:space="preserve">Insert Other Costs
</t>
        </r>
      </text>
    </comment>
    <comment ref="N94" authorId="0" shapeId="0" xr:uid="{00000000-0006-0000-0100-000021020000}">
      <text>
        <r>
          <rPr>
            <b/>
            <sz val="10"/>
            <color indexed="81"/>
            <rFont val="Tahoma"/>
            <family val="2"/>
          </rPr>
          <t xml:space="preserve">Provide Description of Other Costs
</t>
        </r>
      </text>
    </comment>
    <comment ref="A95" authorId="0" shapeId="0" xr:uid="{00000000-0006-0000-0100-000022020000}">
      <text>
        <r>
          <rPr>
            <b/>
            <sz val="10"/>
            <color indexed="81"/>
            <rFont val="Tahoma"/>
            <family val="2"/>
          </rPr>
          <t xml:space="preserve">Insert Description, ie: Case 420 Backhoe, Deere 630 Endloader, Kabota 450 Skid Steer, etc.
</t>
        </r>
      </text>
    </comment>
    <comment ref="C95" authorId="0" shapeId="0" xr:uid="{00000000-0006-0000-0100-000023020000}">
      <text>
        <r>
          <rPr>
            <b/>
            <sz val="10"/>
            <color indexed="81"/>
            <rFont val="Tahoma"/>
            <family val="2"/>
          </rPr>
          <t xml:space="preserve">Insert Equipment Watch Size / Capacity, ie: ½ CY Bucket, 34 HP, 250 Gal., etc.
</t>
        </r>
      </text>
    </comment>
    <comment ref="F95" authorId="0" shapeId="0" xr:uid="{00000000-0006-0000-0100-000024020000}">
      <text>
        <r>
          <rPr>
            <b/>
            <sz val="10"/>
            <color indexed="81"/>
            <rFont val="Tahoma"/>
            <family val="2"/>
          </rPr>
          <t xml:space="preserve">Insert Invoiced Hourly Rate
See CM 08-09 above.
</t>
        </r>
      </text>
    </comment>
    <comment ref="H95" authorId="0" shapeId="0" xr:uid="{00000000-0006-0000-0100-000025020000}">
      <text>
        <r>
          <rPr>
            <b/>
            <sz val="10"/>
            <color indexed="81"/>
            <rFont val="Tahoma"/>
            <family val="2"/>
          </rPr>
          <t xml:space="preserve">Insert Invoiced Rental Cost
</t>
        </r>
      </text>
    </comment>
    <comment ref="J95" authorId="0" shapeId="0" xr:uid="{00000000-0006-0000-0100-000026020000}">
      <text>
        <r>
          <rPr>
            <b/>
            <sz val="10"/>
            <color indexed="81"/>
            <rFont val="Tahoma"/>
            <family val="2"/>
          </rPr>
          <t xml:space="preserve">Insert Any Transportation Costs
</t>
        </r>
      </text>
    </comment>
    <comment ref="L95" authorId="0" shapeId="0" xr:uid="{00000000-0006-0000-0100-000027020000}">
      <text>
        <r>
          <rPr>
            <b/>
            <sz val="10"/>
            <color indexed="81"/>
            <rFont val="Tahoma"/>
            <family val="2"/>
          </rPr>
          <t xml:space="preserve">Insert Other Costs
</t>
        </r>
      </text>
    </comment>
    <comment ref="N95" authorId="0" shapeId="0" xr:uid="{00000000-0006-0000-0100-000028020000}">
      <text>
        <r>
          <rPr>
            <b/>
            <sz val="10"/>
            <color indexed="81"/>
            <rFont val="Tahoma"/>
            <family val="2"/>
          </rPr>
          <t xml:space="preserve">Provide Description of Other Costs
</t>
        </r>
      </text>
    </comment>
    <comment ref="A96" authorId="0" shapeId="0" xr:uid="{00000000-0006-0000-0100-000029020000}">
      <text>
        <r>
          <rPr>
            <b/>
            <sz val="10"/>
            <color indexed="81"/>
            <rFont val="Tahoma"/>
            <family val="2"/>
          </rPr>
          <t xml:space="preserve">Insert Description, ie: Case 420 Backhoe, Deere 630 Endloader, Kabota 450 Skid Steer, etc.
</t>
        </r>
      </text>
    </comment>
    <comment ref="C96" authorId="0" shapeId="0" xr:uid="{00000000-0006-0000-0100-00002A020000}">
      <text>
        <r>
          <rPr>
            <b/>
            <sz val="10"/>
            <color indexed="81"/>
            <rFont val="Tahoma"/>
            <family val="2"/>
          </rPr>
          <t xml:space="preserve">Insert Equipment Watch Size / Capacity, ie: ½ CY Bucket, 34 HP, 250 Gal., etc.
</t>
        </r>
      </text>
    </comment>
    <comment ref="F96" authorId="0" shapeId="0" xr:uid="{00000000-0006-0000-0100-00002B020000}">
      <text>
        <r>
          <rPr>
            <b/>
            <sz val="10"/>
            <color indexed="81"/>
            <rFont val="Tahoma"/>
            <family val="2"/>
          </rPr>
          <t xml:space="preserve">Insert Invoiced Hourly Rate
See CM 08-09 above.
</t>
        </r>
      </text>
    </comment>
    <comment ref="H96" authorId="0" shapeId="0" xr:uid="{00000000-0006-0000-0100-00002C020000}">
      <text>
        <r>
          <rPr>
            <b/>
            <sz val="10"/>
            <color indexed="81"/>
            <rFont val="Tahoma"/>
            <family val="2"/>
          </rPr>
          <t xml:space="preserve">Insert Invoiced Rental Cost
</t>
        </r>
      </text>
    </comment>
    <comment ref="J96" authorId="0" shapeId="0" xr:uid="{00000000-0006-0000-0100-00002D020000}">
      <text>
        <r>
          <rPr>
            <b/>
            <sz val="10"/>
            <color indexed="81"/>
            <rFont val="Tahoma"/>
            <family val="2"/>
          </rPr>
          <t xml:space="preserve">Insert Any Transportation Costs
</t>
        </r>
      </text>
    </comment>
    <comment ref="L96" authorId="0" shapeId="0" xr:uid="{00000000-0006-0000-0100-00002E020000}">
      <text>
        <r>
          <rPr>
            <b/>
            <sz val="10"/>
            <color indexed="81"/>
            <rFont val="Tahoma"/>
            <family val="2"/>
          </rPr>
          <t xml:space="preserve">Insert Other Costs
</t>
        </r>
      </text>
    </comment>
    <comment ref="N96" authorId="0" shapeId="0" xr:uid="{00000000-0006-0000-0100-00002F020000}">
      <text>
        <r>
          <rPr>
            <b/>
            <sz val="10"/>
            <color indexed="81"/>
            <rFont val="Tahoma"/>
            <family val="2"/>
          </rPr>
          <t xml:space="preserve">Provide Description of Other Costs
</t>
        </r>
      </text>
    </comment>
    <comment ref="A103" authorId="0" shapeId="0" xr:uid="{00000000-0006-0000-0100-000030020000}">
      <text>
        <r>
          <rPr>
            <b/>
            <sz val="10"/>
            <color indexed="81"/>
            <rFont val="Tahoma"/>
            <family val="2"/>
          </rPr>
          <t>Insert Subcontractor Name</t>
        </r>
      </text>
    </comment>
    <comment ref="J103" authorId="0" shapeId="0" xr:uid="{00000000-0006-0000-0100-000031020000}">
      <text>
        <r>
          <rPr>
            <b/>
            <sz val="10"/>
            <color indexed="81"/>
            <rFont val="Tahoma"/>
            <family val="2"/>
          </rPr>
          <t xml:space="preserve">Insert Description of Subcontractor Work
</t>
        </r>
      </text>
    </comment>
    <comment ref="R103" authorId="0" shapeId="0" xr:uid="{00000000-0006-0000-0100-000032020000}">
      <text>
        <r>
          <rPr>
            <b/>
            <sz val="10"/>
            <color indexed="81"/>
            <rFont val="Tahoma"/>
            <family val="2"/>
          </rPr>
          <t xml:space="preserve">Insert Invoiced Amount
</t>
        </r>
      </text>
    </comment>
    <comment ref="A104" authorId="0" shapeId="0" xr:uid="{00000000-0006-0000-0100-000033020000}">
      <text>
        <r>
          <rPr>
            <b/>
            <sz val="10"/>
            <color indexed="81"/>
            <rFont val="Tahoma"/>
            <family val="2"/>
          </rPr>
          <t>Insert Subcontractor Name</t>
        </r>
      </text>
    </comment>
    <comment ref="J104" authorId="0" shapeId="0" xr:uid="{00000000-0006-0000-0100-000034020000}">
      <text>
        <r>
          <rPr>
            <b/>
            <sz val="10"/>
            <color indexed="81"/>
            <rFont val="Tahoma"/>
            <family val="2"/>
          </rPr>
          <t xml:space="preserve">Insert Description of Subcontractor Work
</t>
        </r>
      </text>
    </comment>
    <comment ref="R104" authorId="0" shapeId="0" xr:uid="{00000000-0006-0000-0100-000035020000}">
      <text>
        <r>
          <rPr>
            <b/>
            <sz val="10"/>
            <color indexed="81"/>
            <rFont val="Tahoma"/>
            <family val="2"/>
          </rPr>
          <t xml:space="preserve">Insert Invoiced Amount
</t>
        </r>
      </text>
    </comment>
    <comment ref="A105" authorId="0" shapeId="0" xr:uid="{00000000-0006-0000-0100-000036020000}">
      <text>
        <r>
          <rPr>
            <b/>
            <sz val="10"/>
            <color indexed="81"/>
            <rFont val="Tahoma"/>
            <family val="2"/>
          </rPr>
          <t>Insert Subcontractor Name</t>
        </r>
      </text>
    </comment>
    <comment ref="J105" authorId="0" shapeId="0" xr:uid="{00000000-0006-0000-0100-000037020000}">
      <text>
        <r>
          <rPr>
            <b/>
            <sz val="10"/>
            <color indexed="81"/>
            <rFont val="Tahoma"/>
            <family val="2"/>
          </rPr>
          <t xml:space="preserve">Insert Description of Subcontractor Work
</t>
        </r>
      </text>
    </comment>
    <comment ref="R105" authorId="0" shapeId="0" xr:uid="{00000000-0006-0000-0100-000038020000}">
      <text>
        <r>
          <rPr>
            <b/>
            <sz val="10"/>
            <color indexed="81"/>
            <rFont val="Tahoma"/>
            <family val="2"/>
          </rPr>
          <t xml:space="preserve">Insert Invoiced Amount
</t>
        </r>
      </text>
    </comment>
    <comment ref="A106" authorId="0" shapeId="0" xr:uid="{00000000-0006-0000-0100-000039020000}">
      <text>
        <r>
          <rPr>
            <b/>
            <sz val="10"/>
            <color indexed="81"/>
            <rFont val="Tahoma"/>
            <family val="2"/>
          </rPr>
          <t>Insert Subcontractor Name</t>
        </r>
      </text>
    </comment>
    <comment ref="J106" authorId="0" shapeId="0" xr:uid="{00000000-0006-0000-0100-00003A020000}">
      <text>
        <r>
          <rPr>
            <b/>
            <sz val="10"/>
            <color indexed="81"/>
            <rFont val="Tahoma"/>
            <family val="2"/>
          </rPr>
          <t xml:space="preserve">Insert Description of Subcontractor Work
</t>
        </r>
      </text>
    </comment>
    <comment ref="R106" authorId="0" shapeId="0" xr:uid="{00000000-0006-0000-0100-00003B020000}">
      <text>
        <r>
          <rPr>
            <b/>
            <sz val="10"/>
            <color indexed="81"/>
            <rFont val="Tahoma"/>
            <family val="2"/>
          </rPr>
          <t xml:space="preserve">Insert Invoiced Amount
</t>
        </r>
      </text>
    </comment>
    <comment ref="A107" authorId="0" shapeId="0" xr:uid="{00000000-0006-0000-0100-00003C020000}">
      <text>
        <r>
          <rPr>
            <b/>
            <sz val="10"/>
            <color indexed="81"/>
            <rFont val="Tahoma"/>
            <family val="2"/>
          </rPr>
          <t>Insert Subcontractor Name</t>
        </r>
      </text>
    </comment>
    <comment ref="J107" authorId="0" shapeId="0" xr:uid="{00000000-0006-0000-0100-00003D020000}">
      <text>
        <r>
          <rPr>
            <b/>
            <sz val="10"/>
            <color indexed="81"/>
            <rFont val="Tahoma"/>
            <family val="2"/>
          </rPr>
          <t xml:space="preserve">Insert Description of Subcontractor Work
</t>
        </r>
      </text>
    </comment>
    <comment ref="R107" authorId="0" shapeId="0" xr:uid="{00000000-0006-0000-0100-00003E020000}">
      <text>
        <r>
          <rPr>
            <b/>
            <sz val="10"/>
            <color indexed="81"/>
            <rFont val="Tahoma"/>
            <family val="2"/>
          </rPr>
          <t xml:space="preserve">Insert Invoiced Amount
</t>
        </r>
      </text>
    </comment>
    <comment ref="A108" authorId="0" shapeId="0" xr:uid="{00000000-0006-0000-0100-00003F020000}">
      <text>
        <r>
          <rPr>
            <b/>
            <sz val="10"/>
            <color indexed="81"/>
            <rFont val="Tahoma"/>
            <family val="2"/>
          </rPr>
          <t>Insert Subcontractor Name</t>
        </r>
      </text>
    </comment>
    <comment ref="J108" authorId="0" shapeId="0" xr:uid="{00000000-0006-0000-0100-000040020000}">
      <text>
        <r>
          <rPr>
            <b/>
            <sz val="10"/>
            <color indexed="81"/>
            <rFont val="Tahoma"/>
            <family val="2"/>
          </rPr>
          <t xml:space="preserve">Insert Description of Subcontractor Work
</t>
        </r>
      </text>
    </comment>
    <comment ref="R108" authorId="0" shapeId="0" xr:uid="{00000000-0006-0000-0100-000041020000}">
      <text>
        <r>
          <rPr>
            <b/>
            <sz val="10"/>
            <color indexed="81"/>
            <rFont val="Tahoma"/>
            <family val="2"/>
          </rPr>
          <t xml:space="preserve">Insert Invoiced Amount
</t>
        </r>
      </text>
    </comment>
    <comment ref="A109" authorId="0" shapeId="0" xr:uid="{00000000-0006-0000-0100-000042020000}">
      <text>
        <r>
          <rPr>
            <b/>
            <sz val="10"/>
            <color indexed="81"/>
            <rFont val="Tahoma"/>
            <family val="2"/>
          </rPr>
          <t>Insert Subcontractor Name</t>
        </r>
      </text>
    </comment>
    <comment ref="J109" authorId="0" shapeId="0" xr:uid="{00000000-0006-0000-0100-000043020000}">
      <text>
        <r>
          <rPr>
            <b/>
            <sz val="10"/>
            <color indexed="81"/>
            <rFont val="Tahoma"/>
            <family val="2"/>
          </rPr>
          <t xml:space="preserve">Insert Description of Subcontractor Work
</t>
        </r>
      </text>
    </comment>
    <comment ref="R109" authorId="0" shapeId="0" xr:uid="{00000000-0006-0000-0100-000044020000}">
      <text>
        <r>
          <rPr>
            <b/>
            <sz val="10"/>
            <color indexed="81"/>
            <rFont val="Tahoma"/>
            <family val="2"/>
          </rPr>
          <t xml:space="preserve">Insert Invoiced Amount
</t>
        </r>
      </text>
    </comment>
    <comment ref="A110" authorId="0" shapeId="0" xr:uid="{00000000-0006-0000-0100-000045020000}">
      <text>
        <r>
          <rPr>
            <b/>
            <sz val="10"/>
            <color indexed="81"/>
            <rFont val="Tahoma"/>
            <family val="2"/>
          </rPr>
          <t>Insert Subcontractor Name</t>
        </r>
      </text>
    </comment>
    <comment ref="J110" authorId="0" shapeId="0" xr:uid="{00000000-0006-0000-0100-000046020000}">
      <text>
        <r>
          <rPr>
            <b/>
            <sz val="10"/>
            <color indexed="81"/>
            <rFont val="Tahoma"/>
            <family val="2"/>
          </rPr>
          <t xml:space="preserve">Insert Description of Subcontractor Work
</t>
        </r>
      </text>
    </comment>
    <comment ref="R110" authorId="0" shapeId="0" xr:uid="{00000000-0006-0000-0100-000047020000}">
      <text>
        <r>
          <rPr>
            <b/>
            <sz val="10"/>
            <color indexed="81"/>
            <rFont val="Tahoma"/>
            <family val="2"/>
          </rPr>
          <t xml:space="preserve">Insert Invoiced Amount
</t>
        </r>
      </text>
    </comment>
    <comment ref="A111" authorId="0" shapeId="0" xr:uid="{00000000-0006-0000-0100-000048020000}">
      <text>
        <r>
          <rPr>
            <b/>
            <sz val="10"/>
            <color indexed="81"/>
            <rFont val="Tahoma"/>
            <family val="2"/>
          </rPr>
          <t>Insert Subcontractor Name</t>
        </r>
      </text>
    </comment>
    <comment ref="J111" authorId="0" shapeId="0" xr:uid="{00000000-0006-0000-0100-000049020000}">
      <text>
        <r>
          <rPr>
            <b/>
            <sz val="10"/>
            <color indexed="81"/>
            <rFont val="Tahoma"/>
            <family val="2"/>
          </rPr>
          <t xml:space="preserve">Insert Description of Subcontractor Work
</t>
        </r>
      </text>
    </comment>
    <comment ref="R111" authorId="0" shapeId="0" xr:uid="{00000000-0006-0000-0100-00004A020000}">
      <text>
        <r>
          <rPr>
            <b/>
            <sz val="10"/>
            <color indexed="81"/>
            <rFont val="Tahoma"/>
            <family val="2"/>
          </rPr>
          <t xml:space="preserve">Insert Invoiced Amount
</t>
        </r>
      </text>
    </comment>
    <comment ref="A112" authorId="0" shapeId="0" xr:uid="{00000000-0006-0000-0100-00004B020000}">
      <text>
        <r>
          <rPr>
            <b/>
            <sz val="10"/>
            <color indexed="81"/>
            <rFont val="Tahoma"/>
            <family val="2"/>
          </rPr>
          <t>Insert Subcontractor Name</t>
        </r>
      </text>
    </comment>
    <comment ref="J112" authorId="0" shapeId="0" xr:uid="{00000000-0006-0000-0100-00004C020000}">
      <text>
        <r>
          <rPr>
            <b/>
            <sz val="10"/>
            <color indexed="81"/>
            <rFont val="Tahoma"/>
            <family val="2"/>
          </rPr>
          <t xml:space="preserve">Insert Description of Subcontractor Work
</t>
        </r>
      </text>
    </comment>
    <comment ref="R112" authorId="0" shapeId="0" xr:uid="{00000000-0006-0000-0100-00004D020000}">
      <text>
        <r>
          <rPr>
            <b/>
            <sz val="10"/>
            <color indexed="81"/>
            <rFont val="Tahoma"/>
            <family val="2"/>
          </rPr>
          <t xml:space="preserve">Insert Invoiced Amount
</t>
        </r>
      </text>
    </comment>
    <comment ref="A113" authorId="0" shapeId="0" xr:uid="{00000000-0006-0000-0100-00004E020000}">
      <text>
        <r>
          <rPr>
            <b/>
            <sz val="10"/>
            <color indexed="81"/>
            <rFont val="Tahoma"/>
            <family val="2"/>
          </rPr>
          <t>Insert Subcontractor Name</t>
        </r>
      </text>
    </comment>
    <comment ref="J113" authorId="0" shapeId="0" xr:uid="{00000000-0006-0000-0100-00004F020000}">
      <text>
        <r>
          <rPr>
            <b/>
            <sz val="10"/>
            <color indexed="81"/>
            <rFont val="Tahoma"/>
            <family val="2"/>
          </rPr>
          <t xml:space="preserve">Insert Description of Subcontractor Work
</t>
        </r>
      </text>
    </comment>
    <comment ref="R113" authorId="0" shapeId="0" xr:uid="{00000000-0006-0000-0100-000050020000}">
      <text>
        <r>
          <rPr>
            <b/>
            <sz val="10"/>
            <color indexed="81"/>
            <rFont val="Tahoma"/>
            <family val="2"/>
          </rPr>
          <t xml:space="preserve">Insert Invoiced Amount
</t>
        </r>
      </text>
    </comment>
    <comment ref="A114" authorId="0" shapeId="0" xr:uid="{00000000-0006-0000-0100-000051020000}">
      <text>
        <r>
          <rPr>
            <b/>
            <sz val="10"/>
            <color indexed="81"/>
            <rFont val="Tahoma"/>
            <family val="2"/>
          </rPr>
          <t>Insert Subcontractor Name</t>
        </r>
      </text>
    </comment>
    <comment ref="J114" authorId="0" shapeId="0" xr:uid="{00000000-0006-0000-0100-000052020000}">
      <text>
        <r>
          <rPr>
            <b/>
            <sz val="10"/>
            <color indexed="81"/>
            <rFont val="Tahoma"/>
            <family val="2"/>
          </rPr>
          <t xml:space="preserve">Insert Description of Subcontractor Work
</t>
        </r>
      </text>
    </comment>
    <comment ref="R114" authorId="0" shapeId="0" xr:uid="{00000000-0006-0000-0100-000053020000}">
      <text>
        <r>
          <rPr>
            <b/>
            <sz val="10"/>
            <color indexed="81"/>
            <rFont val="Tahoma"/>
            <family val="2"/>
          </rPr>
          <t xml:space="preserve">Insert Invoiced Amount
</t>
        </r>
      </text>
    </comment>
    <comment ref="A115" authorId="0" shapeId="0" xr:uid="{00000000-0006-0000-0100-000054020000}">
      <text>
        <r>
          <rPr>
            <b/>
            <sz val="10"/>
            <color indexed="81"/>
            <rFont val="Tahoma"/>
            <family val="2"/>
          </rPr>
          <t>Insert Subcontractor Name</t>
        </r>
      </text>
    </comment>
    <comment ref="J115" authorId="0" shapeId="0" xr:uid="{00000000-0006-0000-0100-000055020000}">
      <text>
        <r>
          <rPr>
            <b/>
            <sz val="10"/>
            <color indexed="81"/>
            <rFont val="Tahoma"/>
            <family val="2"/>
          </rPr>
          <t xml:space="preserve">Insert Description of Subcontractor Work
</t>
        </r>
      </text>
    </comment>
    <comment ref="R115" authorId="0" shapeId="0" xr:uid="{00000000-0006-0000-0100-000056020000}">
      <text>
        <r>
          <rPr>
            <b/>
            <sz val="10"/>
            <color indexed="81"/>
            <rFont val="Tahoma"/>
            <family val="2"/>
          </rPr>
          <t xml:space="preserve">Insert Invoiced Amount
</t>
        </r>
      </text>
    </comment>
    <comment ref="A131" authorId="0" shapeId="0" xr:uid="{00000000-0006-0000-0100-000057020000}">
      <text>
        <r>
          <rPr>
            <b/>
            <sz val="10"/>
            <color indexed="81"/>
            <rFont val="Tahoma"/>
            <family val="2"/>
          </rPr>
          <t xml:space="preserve">Insert Complete Material Description
</t>
        </r>
      </text>
    </comment>
    <comment ref="L131" authorId="0" shapeId="0" xr:uid="{00000000-0006-0000-0100-000058020000}">
      <text>
        <r>
          <rPr>
            <b/>
            <sz val="10"/>
            <color indexed="81"/>
            <rFont val="Tahoma"/>
            <family val="2"/>
          </rPr>
          <t xml:space="preserve">Insert Quantity of Material
</t>
        </r>
      </text>
    </comment>
    <comment ref="N131" authorId="0" shapeId="0" xr:uid="{00000000-0006-0000-0100-000059020000}">
      <text>
        <r>
          <rPr>
            <b/>
            <sz val="10"/>
            <color indexed="81"/>
            <rFont val="Tahoma"/>
            <family val="2"/>
          </rPr>
          <t xml:space="preserve">Insert Unit of Measure
</t>
        </r>
      </text>
    </comment>
    <comment ref="Q131" authorId="0" shapeId="0" xr:uid="{00000000-0006-0000-0100-00005A020000}">
      <text>
        <r>
          <rPr>
            <b/>
            <sz val="10"/>
            <color indexed="81"/>
            <rFont val="Tahoma"/>
            <family val="2"/>
          </rPr>
          <t xml:space="preserve">Insert Unit Cost  of Material
</t>
        </r>
      </text>
    </comment>
    <comment ref="A132" authorId="0" shapeId="0" xr:uid="{00000000-0006-0000-0100-00005B020000}">
      <text>
        <r>
          <rPr>
            <b/>
            <sz val="10"/>
            <color indexed="81"/>
            <rFont val="Tahoma"/>
            <family val="2"/>
          </rPr>
          <t xml:space="preserve">Insert Complete Material Description
</t>
        </r>
      </text>
    </comment>
    <comment ref="L132" authorId="0" shapeId="0" xr:uid="{00000000-0006-0000-0100-00005C020000}">
      <text>
        <r>
          <rPr>
            <b/>
            <sz val="10"/>
            <color indexed="81"/>
            <rFont val="Tahoma"/>
            <family val="2"/>
          </rPr>
          <t xml:space="preserve">Insert Quantity of Material
</t>
        </r>
      </text>
    </comment>
    <comment ref="N132" authorId="0" shapeId="0" xr:uid="{00000000-0006-0000-0100-00005D020000}">
      <text>
        <r>
          <rPr>
            <b/>
            <sz val="10"/>
            <color indexed="81"/>
            <rFont val="Tahoma"/>
            <family val="2"/>
          </rPr>
          <t xml:space="preserve">Insert Unit of Measure
</t>
        </r>
      </text>
    </comment>
    <comment ref="Q132" authorId="0" shapeId="0" xr:uid="{00000000-0006-0000-0100-00005E020000}">
      <text>
        <r>
          <rPr>
            <b/>
            <sz val="10"/>
            <color indexed="81"/>
            <rFont val="Tahoma"/>
            <family val="2"/>
          </rPr>
          <t xml:space="preserve">Insert Unit Cost  of Material
</t>
        </r>
      </text>
    </comment>
    <comment ref="A133" authorId="0" shapeId="0" xr:uid="{00000000-0006-0000-0100-00005F020000}">
      <text>
        <r>
          <rPr>
            <b/>
            <sz val="10"/>
            <color indexed="81"/>
            <rFont val="Tahoma"/>
            <family val="2"/>
          </rPr>
          <t xml:space="preserve">Insert Complete Material Description
</t>
        </r>
      </text>
    </comment>
    <comment ref="L133" authorId="0" shapeId="0" xr:uid="{00000000-0006-0000-0100-000060020000}">
      <text>
        <r>
          <rPr>
            <b/>
            <sz val="10"/>
            <color indexed="81"/>
            <rFont val="Tahoma"/>
            <family val="2"/>
          </rPr>
          <t xml:space="preserve">Insert Quantity of Material
</t>
        </r>
      </text>
    </comment>
    <comment ref="N133" authorId="0" shapeId="0" xr:uid="{00000000-0006-0000-0100-000061020000}">
      <text>
        <r>
          <rPr>
            <b/>
            <sz val="10"/>
            <color indexed="81"/>
            <rFont val="Tahoma"/>
            <family val="2"/>
          </rPr>
          <t xml:space="preserve">Insert Unit of Measure
</t>
        </r>
      </text>
    </comment>
    <comment ref="Q133" authorId="0" shapeId="0" xr:uid="{00000000-0006-0000-0100-000062020000}">
      <text>
        <r>
          <rPr>
            <b/>
            <sz val="10"/>
            <color indexed="81"/>
            <rFont val="Tahoma"/>
            <family val="2"/>
          </rPr>
          <t xml:space="preserve">Insert Unit Cost  of Material
</t>
        </r>
      </text>
    </comment>
    <comment ref="A134" authorId="0" shapeId="0" xr:uid="{00000000-0006-0000-0100-000063020000}">
      <text>
        <r>
          <rPr>
            <b/>
            <sz val="10"/>
            <color indexed="81"/>
            <rFont val="Tahoma"/>
            <family val="2"/>
          </rPr>
          <t xml:space="preserve">Insert Complete Material Description
</t>
        </r>
      </text>
    </comment>
    <comment ref="L134" authorId="0" shapeId="0" xr:uid="{00000000-0006-0000-0100-000064020000}">
      <text>
        <r>
          <rPr>
            <b/>
            <sz val="10"/>
            <color indexed="81"/>
            <rFont val="Tahoma"/>
            <family val="2"/>
          </rPr>
          <t xml:space="preserve">Insert Quantity of Material
</t>
        </r>
      </text>
    </comment>
    <comment ref="N134" authorId="0" shapeId="0" xr:uid="{00000000-0006-0000-0100-000065020000}">
      <text>
        <r>
          <rPr>
            <b/>
            <sz val="10"/>
            <color indexed="81"/>
            <rFont val="Tahoma"/>
            <family val="2"/>
          </rPr>
          <t xml:space="preserve">Insert Unit of Measure
</t>
        </r>
      </text>
    </comment>
    <comment ref="Q134" authorId="0" shapeId="0" xr:uid="{00000000-0006-0000-0100-000066020000}">
      <text>
        <r>
          <rPr>
            <b/>
            <sz val="10"/>
            <color indexed="81"/>
            <rFont val="Tahoma"/>
            <family val="2"/>
          </rPr>
          <t xml:space="preserve">Insert Unit Cost  of Material
</t>
        </r>
      </text>
    </comment>
    <comment ref="A135" authorId="0" shapeId="0" xr:uid="{00000000-0006-0000-0100-000067020000}">
      <text>
        <r>
          <rPr>
            <b/>
            <sz val="10"/>
            <color indexed="81"/>
            <rFont val="Tahoma"/>
            <family val="2"/>
          </rPr>
          <t xml:space="preserve">Insert Complete Material Description
</t>
        </r>
      </text>
    </comment>
    <comment ref="L135" authorId="0" shapeId="0" xr:uid="{00000000-0006-0000-0100-000068020000}">
      <text>
        <r>
          <rPr>
            <b/>
            <sz val="10"/>
            <color indexed="81"/>
            <rFont val="Tahoma"/>
            <family val="2"/>
          </rPr>
          <t xml:space="preserve">Insert Quantity of Material
</t>
        </r>
      </text>
    </comment>
    <comment ref="N135" authorId="0" shapeId="0" xr:uid="{00000000-0006-0000-0100-000069020000}">
      <text>
        <r>
          <rPr>
            <b/>
            <sz val="10"/>
            <color indexed="81"/>
            <rFont val="Tahoma"/>
            <family val="2"/>
          </rPr>
          <t xml:space="preserve">Insert Unit of Measure
</t>
        </r>
      </text>
    </comment>
    <comment ref="Q135" authorId="0" shapeId="0" xr:uid="{00000000-0006-0000-0100-00006A020000}">
      <text>
        <r>
          <rPr>
            <b/>
            <sz val="10"/>
            <color indexed="81"/>
            <rFont val="Tahoma"/>
            <family val="2"/>
          </rPr>
          <t xml:space="preserve">Insert Unit Cost  of Material
</t>
        </r>
      </text>
    </comment>
    <comment ref="A136" authorId="0" shapeId="0" xr:uid="{00000000-0006-0000-0100-00006B020000}">
      <text>
        <r>
          <rPr>
            <b/>
            <sz val="10"/>
            <color indexed="81"/>
            <rFont val="Tahoma"/>
            <family val="2"/>
          </rPr>
          <t xml:space="preserve">Insert Complete Material Description
</t>
        </r>
      </text>
    </comment>
    <comment ref="L136" authorId="0" shapeId="0" xr:uid="{00000000-0006-0000-0100-00006C020000}">
      <text>
        <r>
          <rPr>
            <b/>
            <sz val="10"/>
            <color indexed="81"/>
            <rFont val="Tahoma"/>
            <family val="2"/>
          </rPr>
          <t xml:space="preserve">Insert Quantity of Material
</t>
        </r>
      </text>
    </comment>
    <comment ref="N136" authorId="0" shapeId="0" xr:uid="{00000000-0006-0000-0100-00006D020000}">
      <text>
        <r>
          <rPr>
            <b/>
            <sz val="10"/>
            <color indexed="81"/>
            <rFont val="Tahoma"/>
            <family val="2"/>
          </rPr>
          <t xml:space="preserve">Insert Unit of Measure
</t>
        </r>
      </text>
    </comment>
    <comment ref="Q136" authorId="0" shapeId="0" xr:uid="{00000000-0006-0000-0100-00006E020000}">
      <text>
        <r>
          <rPr>
            <b/>
            <sz val="10"/>
            <color indexed="81"/>
            <rFont val="Tahoma"/>
            <family val="2"/>
          </rPr>
          <t xml:space="preserve">Insert Unit Cost  of Material
</t>
        </r>
      </text>
    </comment>
    <comment ref="A137" authorId="0" shapeId="0" xr:uid="{00000000-0006-0000-0100-00006F020000}">
      <text>
        <r>
          <rPr>
            <b/>
            <sz val="10"/>
            <color indexed="81"/>
            <rFont val="Tahoma"/>
            <family val="2"/>
          </rPr>
          <t xml:space="preserve">Insert Complete Material Description
</t>
        </r>
      </text>
    </comment>
    <comment ref="L137" authorId="0" shapeId="0" xr:uid="{00000000-0006-0000-0100-000070020000}">
      <text>
        <r>
          <rPr>
            <b/>
            <sz val="10"/>
            <color indexed="81"/>
            <rFont val="Tahoma"/>
            <family val="2"/>
          </rPr>
          <t xml:space="preserve">Insert Quantity of Material
</t>
        </r>
      </text>
    </comment>
    <comment ref="N137" authorId="0" shapeId="0" xr:uid="{00000000-0006-0000-0100-000071020000}">
      <text>
        <r>
          <rPr>
            <b/>
            <sz val="10"/>
            <color indexed="81"/>
            <rFont val="Tahoma"/>
            <family val="2"/>
          </rPr>
          <t xml:space="preserve">Insert Unit of Measure
</t>
        </r>
      </text>
    </comment>
    <comment ref="Q137" authorId="0" shapeId="0" xr:uid="{00000000-0006-0000-0100-000072020000}">
      <text>
        <r>
          <rPr>
            <b/>
            <sz val="10"/>
            <color indexed="81"/>
            <rFont val="Tahoma"/>
            <family val="2"/>
          </rPr>
          <t xml:space="preserve">Insert Unit Cost  of Material
</t>
        </r>
      </text>
    </comment>
    <comment ref="A138" authorId="0" shapeId="0" xr:uid="{00000000-0006-0000-0100-000073020000}">
      <text>
        <r>
          <rPr>
            <b/>
            <sz val="10"/>
            <color indexed="81"/>
            <rFont val="Tahoma"/>
            <family val="2"/>
          </rPr>
          <t xml:space="preserve">Insert Complete Material Description
</t>
        </r>
      </text>
    </comment>
    <comment ref="L138" authorId="0" shapeId="0" xr:uid="{00000000-0006-0000-0100-000074020000}">
      <text>
        <r>
          <rPr>
            <b/>
            <sz val="10"/>
            <color indexed="81"/>
            <rFont val="Tahoma"/>
            <family val="2"/>
          </rPr>
          <t xml:space="preserve">Insert Quantity of Material
</t>
        </r>
      </text>
    </comment>
    <comment ref="N138" authorId="0" shapeId="0" xr:uid="{00000000-0006-0000-0100-000075020000}">
      <text>
        <r>
          <rPr>
            <b/>
            <sz val="10"/>
            <color indexed="81"/>
            <rFont val="Tahoma"/>
            <family val="2"/>
          </rPr>
          <t xml:space="preserve">Insert Unit of Measure
</t>
        </r>
      </text>
    </comment>
    <comment ref="Q138" authorId="0" shapeId="0" xr:uid="{00000000-0006-0000-0100-000076020000}">
      <text>
        <r>
          <rPr>
            <b/>
            <sz val="10"/>
            <color indexed="81"/>
            <rFont val="Tahoma"/>
            <family val="2"/>
          </rPr>
          <t xml:space="preserve">Insert Unit Cost  of Material
</t>
        </r>
      </text>
    </comment>
    <comment ref="A139" authorId="0" shapeId="0" xr:uid="{00000000-0006-0000-0100-000077020000}">
      <text>
        <r>
          <rPr>
            <b/>
            <sz val="10"/>
            <color indexed="81"/>
            <rFont val="Tahoma"/>
            <family val="2"/>
          </rPr>
          <t xml:space="preserve">Insert Complete Material Description
</t>
        </r>
      </text>
    </comment>
    <comment ref="L139" authorId="0" shapeId="0" xr:uid="{00000000-0006-0000-0100-000078020000}">
      <text>
        <r>
          <rPr>
            <b/>
            <sz val="10"/>
            <color indexed="81"/>
            <rFont val="Tahoma"/>
            <family val="2"/>
          </rPr>
          <t xml:space="preserve">Insert Quantity of Material
</t>
        </r>
      </text>
    </comment>
    <comment ref="N139" authorId="0" shapeId="0" xr:uid="{00000000-0006-0000-0100-000079020000}">
      <text>
        <r>
          <rPr>
            <b/>
            <sz val="10"/>
            <color indexed="81"/>
            <rFont val="Tahoma"/>
            <family val="2"/>
          </rPr>
          <t xml:space="preserve">Insert Unit of Measure
</t>
        </r>
      </text>
    </comment>
    <comment ref="Q139" authorId="0" shapeId="0" xr:uid="{00000000-0006-0000-0100-00007A020000}">
      <text>
        <r>
          <rPr>
            <b/>
            <sz val="10"/>
            <color indexed="81"/>
            <rFont val="Tahoma"/>
            <family val="2"/>
          </rPr>
          <t xml:space="preserve">Insert Unit Cost  of Material
</t>
        </r>
      </text>
    </comment>
    <comment ref="A140" authorId="0" shapeId="0" xr:uid="{00000000-0006-0000-0100-00007B020000}">
      <text>
        <r>
          <rPr>
            <b/>
            <sz val="10"/>
            <color indexed="81"/>
            <rFont val="Tahoma"/>
            <family val="2"/>
          </rPr>
          <t xml:space="preserve">Insert Complete Material Description
</t>
        </r>
      </text>
    </comment>
    <comment ref="L140" authorId="0" shapeId="0" xr:uid="{00000000-0006-0000-0100-00007C020000}">
      <text>
        <r>
          <rPr>
            <b/>
            <sz val="10"/>
            <color indexed="81"/>
            <rFont val="Tahoma"/>
            <family val="2"/>
          </rPr>
          <t xml:space="preserve">Insert Quantity of Material
</t>
        </r>
      </text>
    </comment>
    <comment ref="N140" authorId="0" shapeId="0" xr:uid="{00000000-0006-0000-0100-00007D020000}">
      <text>
        <r>
          <rPr>
            <b/>
            <sz val="10"/>
            <color indexed="81"/>
            <rFont val="Tahoma"/>
            <family val="2"/>
          </rPr>
          <t xml:space="preserve">Insert Unit of Measure
</t>
        </r>
      </text>
    </comment>
    <comment ref="Q140" authorId="0" shapeId="0" xr:uid="{00000000-0006-0000-0100-00007E020000}">
      <text>
        <r>
          <rPr>
            <b/>
            <sz val="10"/>
            <color indexed="81"/>
            <rFont val="Tahoma"/>
            <family val="2"/>
          </rPr>
          <t xml:space="preserve">Insert Unit Cost  of Material
</t>
        </r>
      </text>
    </comment>
    <comment ref="A141" authorId="0" shapeId="0" xr:uid="{00000000-0006-0000-0100-00007F020000}">
      <text>
        <r>
          <rPr>
            <b/>
            <sz val="10"/>
            <color indexed="81"/>
            <rFont val="Tahoma"/>
            <family val="2"/>
          </rPr>
          <t xml:space="preserve">Insert Complete Material Description
</t>
        </r>
      </text>
    </comment>
    <comment ref="L141" authorId="0" shapeId="0" xr:uid="{00000000-0006-0000-0100-000080020000}">
      <text>
        <r>
          <rPr>
            <b/>
            <sz val="10"/>
            <color indexed="81"/>
            <rFont val="Tahoma"/>
            <family val="2"/>
          </rPr>
          <t xml:space="preserve">Insert Quantity of Material
</t>
        </r>
      </text>
    </comment>
    <comment ref="N141" authorId="0" shapeId="0" xr:uid="{00000000-0006-0000-0100-000081020000}">
      <text>
        <r>
          <rPr>
            <b/>
            <sz val="10"/>
            <color indexed="81"/>
            <rFont val="Tahoma"/>
            <family val="2"/>
          </rPr>
          <t xml:space="preserve">Insert Unit of Measure
</t>
        </r>
      </text>
    </comment>
    <comment ref="Q141" authorId="0" shapeId="0" xr:uid="{00000000-0006-0000-0100-000082020000}">
      <text>
        <r>
          <rPr>
            <b/>
            <sz val="10"/>
            <color indexed="81"/>
            <rFont val="Tahoma"/>
            <family val="2"/>
          </rPr>
          <t xml:space="preserve">Insert Unit Cost  of Material
</t>
        </r>
      </text>
    </comment>
    <comment ref="A142" authorId="0" shapeId="0" xr:uid="{00000000-0006-0000-0100-000083020000}">
      <text>
        <r>
          <rPr>
            <b/>
            <sz val="10"/>
            <color indexed="81"/>
            <rFont val="Tahoma"/>
            <family val="2"/>
          </rPr>
          <t xml:space="preserve">Insert Complete Material Description
</t>
        </r>
      </text>
    </comment>
    <comment ref="L142" authorId="0" shapeId="0" xr:uid="{00000000-0006-0000-0100-000084020000}">
      <text>
        <r>
          <rPr>
            <b/>
            <sz val="10"/>
            <color indexed="81"/>
            <rFont val="Tahoma"/>
            <family val="2"/>
          </rPr>
          <t xml:space="preserve">Insert Quantity of Material
</t>
        </r>
      </text>
    </comment>
    <comment ref="N142" authorId="0" shapeId="0" xr:uid="{00000000-0006-0000-0100-000085020000}">
      <text>
        <r>
          <rPr>
            <b/>
            <sz val="10"/>
            <color indexed="81"/>
            <rFont val="Tahoma"/>
            <family val="2"/>
          </rPr>
          <t xml:space="preserve">Insert Unit of Measure
</t>
        </r>
      </text>
    </comment>
    <comment ref="Q142" authorId="0" shapeId="0" xr:uid="{00000000-0006-0000-0100-000086020000}">
      <text>
        <r>
          <rPr>
            <b/>
            <sz val="10"/>
            <color indexed="81"/>
            <rFont val="Tahoma"/>
            <family val="2"/>
          </rPr>
          <t xml:space="preserve">Insert Unit Cost  of Material
</t>
        </r>
      </text>
    </comment>
    <comment ref="A143" authorId="0" shapeId="0" xr:uid="{00000000-0006-0000-0100-000087020000}">
      <text>
        <r>
          <rPr>
            <b/>
            <sz val="10"/>
            <color indexed="81"/>
            <rFont val="Tahoma"/>
            <family val="2"/>
          </rPr>
          <t xml:space="preserve">Insert Complete Material Description
</t>
        </r>
      </text>
    </comment>
    <comment ref="L143" authorId="0" shapeId="0" xr:uid="{00000000-0006-0000-0100-000088020000}">
      <text>
        <r>
          <rPr>
            <b/>
            <sz val="10"/>
            <color indexed="81"/>
            <rFont val="Tahoma"/>
            <family val="2"/>
          </rPr>
          <t xml:space="preserve">Insert Quantity of Material
</t>
        </r>
      </text>
    </comment>
    <comment ref="N143" authorId="0" shapeId="0" xr:uid="{00000000-0006-0000-0100-000089020000}">
      <text>
        <r>
          <rPr>
            <b/>
            <sz val="10"/>
            <color indexed="81"/>
            <rFont val="Tahoma"/>
            <family val="2"/>
          </rPr>
          <t xml:space="preserve">Insert Unit of Measure
</t>
        </r>
      </text>
    </comment>
    <comment ref="Q143" authorId="0" shapeId="0" xr:uid="{00000000-0006-0000-0100-00008A020000}">
      <text>
        <r>
          <rPr>
            <b/>
            <sz val="10"/>
            <color indexed="81"/>
            <rFont val="Tahoma"/>
            <family val="2"/>
          </rPr>
          <t xml:space="preserve">Insert Unit Cost  of Material
</t>
        </r>
      </text>
    </comment>
    <comment ref="P156" authorId="0" shapeId="0" xr:uid="{00000000-0006-0000-0100-00008B020000}">
      <text>
        <r>
          <rPr>
            <b/>
            <sz val="10"/>
            <color indexed="81"/>
            <rFont val="Tahoma"/>
            <family val="2"/>
          </rPr>
          <t xml:space="preserve">Insert Your Current Bond Rate
</t>
        </r>
      </text>
    </comment>
  </commentList>
</comments>
</file>

<file path=xl/sharedStrings.xml><?xml version="1.0" encoding="utf-8"?>
<sst xmlns="http://schemas.openxmlformats.org/spreadsheetml/2006/main" count="156" uniqueCount="116">
  <si>
    <t>Mon</t>
  </si>
  <si>
    <t>Tue</t>
  </si>
  <si>
    <t>Wed</t>
  </si>
  <si>
    <t>Thur</t>
  </si>
  <si>
    <t>Fri</t>
  </si>
  <si>
    <t>Sat</t>
  </si>
  <si>
    <t>Sun</t>
  </si>
  <si>
    <t>Total Hours</t>
  </si>
  <si>
    <t>Straight Time</t>
  </si>
  <si>
    <t>Time &amp; One Half</t>
  </si>
  <si>
    <t>Double Time</t>
  </si>
  <si>
    <t>Payroll Insurance Basis</t>
  </si>
  <si>
    <t xml:space="preserve">Gross Payroll Amount </t>
  </si>
  <si>
    <t>Payroll Amount Eligible for Unemployment Tax</t>
  </si>
  <si>
    <t>F.U.T.</t>
  </si>
  <si>
    <t>S.U.T.</t>
  </si>
  <si>
    <t>I hereby certify that the above statement is a copy of that portion of the payroll which applies to</t>
  </si>
  <si>
    <t>the above stated work and that the rates shown for taxes and insurance are the actual costs.</t>
  </si>
  <si>
    <t>Date:</t>
  </si>
  <si>
    <t>Subtotals, Labor</t>
  </si>
  <si>
    <t>hours @</t>
  </si>
  <si>
    <t xml:space="preserve">Total Payroll Additives    </t>
  </si>
  <si>
    <t>of</t>
  </si>
  <si>
    <t>Size or Capacity</t>
  </si>
  <si>
    <t>Equipment Description</t>
  </si>
  <si>
    <t>Thu</t>
  </si>
  <si>
    <t>Total</t>
  </si>
  <si>
    <t>Amount</t>
  </si>
  <si>
    <t>Total Equipment Expense:</t>
  </si>
  <si>
    <t>Material Description</t>
  </si>
  <si>
    <t>Units</t>
  </si>
  <si>
    <t>Plus 15%:</t>
  </si>
  <si>
    <t>Total Material:</t>
  </si>
  <si>
    <t>Total Labor:</t>
  </si>
  <si>
    <t>Bond Rate:</t>
  </si>
  <si>
    <t>Total Bill:</t>
  </si>
  <si>
    <t>Affidavit</t>
  </si>
  <si>
    <t>This is to certify that the material entered on this force account bill wich was</t>
  </si>
  <si>
    <t>taken from stock, is shown at our cost:</t>
  </si>
  <si>
    <t xml:space="preserve"> </t>
  </si>
  <si>
    <t>My commission expires  _____________________________</t>
  </si>
  <si>
    <t xml:space="preserve">Earnings to Date </t>
  </si>
  <si>
    <t>Rate</t>
  </si>
  <si>
    <t>Subscribed and sworn to before me this ____ day of _______________, 20___.</t>
  </si>
  <si>
    <t>Week Beginning:</t>
  </si>
  <si>
    <t>Trade</t>
  </si>
  <si>
    <t>Name</t>
  </si>
  <si>
    <t>Laborers Pension &amp; Welfare</t>
  </si>
  <si>
    <t>Operators Pension &amp; Welfare</t>
  </si>
  <si>
    <t>Teamsters Pension &amp; Welfare</t>
  </si>
  <si>
    <t>Carpenters Pension &amp; Welfare</t>
  </si>
  <si>
    <t>Cement Finishers Pension &amp; Welfare</t>
  </si>
  <si>
    <t>Ironworkers Pension &amp; Welfare</t>
  </si>
  <si>
    <t>Electricians Pension &amp; Welfare</t>
  </si>
  <si>
    <t>Description and Location of Work:</t>
  </si>
  <si>
    <t>Route:</t>
  </si>
  <si>
    <t>Section:</t>
  </si>
  <si>
    <t>County:</t>
  </si>
  <si>
    <t>Authorization No.:</t>
  </si>
  <si>
    <t>Contract No.:</t>
  </si>
  <si>
    <t>Prepared By:</t>
  </si>
  <si>
    <t>Total Benefits</t>
  </si>
  <si>
    <t>Plus (See Art.109.04.b.1)</t>
  </si>
  <si>
    <t>Plus (See Art.109.04.b.2)</t>
  </si>
  <si>
    <t>Painters Pension &amp; Welfare</t>
  </si>
  <si>
    <r>
      <t>Federal Unemployment Tax (</t>
    </r>
    <r>
      <rPr>
        <b/>
        <sz val="8"/>
        <rFont val="Arial"/>
        <family val="2"/>
      </rPr>
      <t>See CM 08-09</t>
    </r>
    <r>
      <rPr>
        <sz val="8"/>
        <rFont val="Arial"/>
        <family val="2"/>
      </rPr>
      <t>)</t>
    </r>
  </si>
  <si>
    <r>
      <t>State Unemployment Tax (</t>
    </r>
    <r>
      <rPr>
        <b/>
        <sz val="8"/>
        <rFont val="Arial"/>
        <family val="2"/>
      </rPr>
      <t>See CM 08-09</t>
    </r>
    <r>
      <rPr>
        <sz val="8"/>
        <rFont val="Arial"/>
        <family val="2"/>
      </rPr>
      <t>)</t>
    </r>
  </si>
  <si>
    <r>
      <t>Federal Social Security Tax (</t>
    </r>
    <r>
      <rPr>
        <b/>
        <sz val="8"/>
        <rFont val="Arial"/>
        <family val="2"/>
      </rPr>
      <t>See CM 08-09</t>
    </r>
    <r>
      <rPr>
        <sz val="8"/>
        <rFont val="Arial"/>
        <family val="2"/>
      </rPr>
      <t>)</t>
    </r>
  </si>
  <si>
    <r>
      <t xml:space="preserve">Public Liability and Propery Damage Ins. (excluding payroll of Truck Drivers, </t>
    </r>
    <r>
      <rPr>
        <b/>
        <sz val="8"/>
        <rFont val="Arial"/>
        <family val="2"/>
      </rPr>
      <t>See CM 08-09</t>
    </r>
    <r>
      <rPr>
        <sz val="8"/>
        <rFont val="Arial"/>
        <family val="2"/>
      </rPr>
      <t xml:space="preserve">)               </t>
    </r>
  </si>
  <si>
    <r>
      <t xml:space="preserve">  </t>
    </r>
    <r>
      <rPr>
        <b/>
        <sz val="8"/>
        <rFont val="Arial"/>
        <family val="2"/>
      </rPr>
      <t xml:space="preserve">Subtotals, Labor   </t>
    </r>
    <r>
      <rPr>
        <sz val="8"/>
        <rFont val="Arial"/>
        <family val="2"/>
      </rPr>
      <t xml:space="preserve">  </t>
    </r>
  </si>
  <si>
    <t>Notary Public</t>
  </si>
  <si>
    <t>By:  _______________________________________</t>
  </si>
  <si>
    <t>By:  ____________________________________</t>
  </si>
  <si>
    <t>(SEAL)</t>
  </si>
  <si>
    <t>APPROVED:  __________________________________________________________________________</t>
  </si>
  <si>
    <t>Signed:</t>
  </si>
  <si>
    <t>Schedule of Labor Expenses</t>
  </si>
  <si>
    <t>Plus 10% Bond:</t>
  </si>
  <si>
    <t>Total Labor Expense:</t>
  </si>
  <si>
    <t xml:space="preserve">Pay Rate Per Hr </t>
  </si>
  <si>
    <t>Quantity</t>
  </si>
  <si>
    <t>S.U.T. Tax Limit</t>
  </si>
  <si>
    <t>LABORER</t>
  </si>
  <si>
    <t>CEMENT FINISHER</t>
  </si>
  <si>
    <t>IRONWORKER</t>
  </si>
  <si>
    <t>OPERATOR</t>
  </si>
  <si>
    <t>CARPENTER</t>
  </si>
  <si>
    <t>PAINTER</t>
  </si>
  <si>
    <t>ELECTRICIAN</t>
  </si>
  <si>
    <t>TEAMSTER</t>
  </si>
  <si>
    <t>S.U.T. Website</t>
  </si>
  <si>
    <t>CM 08-09</t>
  </si>
  <si>
    <r>
      <t xml:space="preserve">Worker's Comp Ins. </t>
    </r>
    <r>
      <rPr>
        <b/>
        <sz val="8"/>
        <rFont val="Arial"/>
        <family val="2"/>
      </rPr>
      <t>(See CM 08-09)</t>
    </r>
  </si>
  <si>
    <r>
      <rPr>
        <b/>
        <sz val="16"/>
        <color rgb="FFFF0000"/>
        <rFont val="Arial"/>
        <family val="2"/>
      </rPr>
      <t xml:space="preserve">Instructions: </t>
    </r>
    <r>
      <rPr>
        <b/>
        <sz val="12"/>
        <rFont val="Arial"/>
        <family val="2"/>
      </rPr>
      <t xml:space="preserve">                                                                                                                               The "Contractor Force Account Bill" tab has been updated to reflect current requirements and percentages.  The spreadsheet has also been protected to avoid causing issues with the fuctionality of the spreadsheet.  Only the white shaded cells will allow you to enter data, and each of these cells has instructions as to the type of information to enter in the cell.                                                                                                                      If, for some reason, you need something adjusted for your particular business please contact us at 217-348-1900, and we will make the adjustment and forward you a copy specifically for your business.  All other questions concerning the spreadsheet should be directed to the same number, 217-348-1900.                                                             You should also take advantage of upcoming workshops that provide further hands on instruction on how to use the spreadsheet and the type of information you need  in order to complete a Force Account Bill on an IDOT contract.</t>
    </r>
  </si>
  <si>
    <t>Schedule of Equipment Ownership Expense</t>
  </si>
  <si>
    <t>Schedule of Equipment Rental Expense</t>
  </si>
  <si>
    <t>Schedule of Material Expense</t>
  </si>
  <si>
    <t>Total Equipment Ownership Expense:</t>
  </si>
  <si>
    <t>Total Equipment Rental Expense:</t>
  </si>
  <si>
    <t>Total Material Expense:</t>
  </si>
  <si>
    <t>Subtotal:</t>
  </si>
  <si>
    <t>Rental Cost</t>
  </si>
  <si>
    <t>Transportation  Cost</t>
  </si>
  <si>
    <t>Other Costs</t>
  </si>
  <si>
    <t>Description of Other Costs</t>
  </si>
  <si>
    <t>Plus 5%:</t>
  </si>
  <si>
    <t>(Min of $100)</t>
  </si>
  <si>
    <t>Schedule of Subcontractor Expense</t>
  </si>
  <si>
    <t>Subcontractor</t>
  </si>
  <si>
    <t>Total Subcontractor Expense</t>
  </si>
  <si>
    <t>Description of Work</t>
  </si>
  <si>
    <t>Total Subcontractor Expense:</t>
  </si>
  <si>
    <t>Certification</t>
  </si>
  <si>
    <t>http://www.ides.illinois.gov/IDES%20Forms%20and%20Publications/UITaxRates.pdf</t>
  </si>
  <si>
    <t xml:space="preserve">http://www.idot.illinois.gov/Assets/uploads/files/Doing-Business/Memorandums-&amp;-Letters/Highways/Construction/Construction-Manual-Memos/mem09-08.pdf </t>
  </si>
  <si>
    <t xml:space="preserve">By: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</si>
</sst>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0.0"/>
  </numFmts>
  <fonts count="17" x14ac:knownFonts="1">
    <font>
      <sz val="10"/>
      <name val="Arial"/>
    </font>
    <font>
      <sz val="10"/>
      <name val="Arial"/>
      <family val="2"/>
    </font>
    <font>
      <sz val="8"/>
      <name val="Arial"/>
      <family val="2"/>
    </font>
    <font>
      <b/>
      <sz val="8"/>
      <name val="Arial"/>
      <family val="2"/>
    </font>
    <font>
      <sz val="10"/>
      <name val="Arial"/>
      <family val="2"/>
    </font>
    <font>
      <b/>
      <sz val="14"/>
      <name val="Arial"/>
      <family val="2"/>
    </font>
    <font>
      <sz val="10"/>
      <color rgb="FFFF0000"/>
      <name val="Arial"/>
      <family val="2"/>
    </font>
    <font>
      <b/>
      <sz val="14"/>
      <color theme="0" tint="-0.249977111117893"/>
      <name val="Arial"/>
      <family val="2"/>
    </font>
    <font>
      <sz val="12"/>
      <name val="Arial"/>
      <family val="2"/>
    </font>
    <font>
      <b/>
      <sz val="10"/>
      <name val="Arial"/>
      <family val="2"/>
    </font>
    <font>
      <u/>
      <sz val="10"/>
      <color theme="10"/>
      <name val="Arial"/>
      <family val="2"/>
    </font>
    <font>
      <b/>
      <sz val="9"/>
      <color indexed="81"/>
      <name val="Tahoma"/>
      <family val="2"/>
    </font>
    <font>
      <b/>
      <sz val="10"/>
      <color indexed="81"/>
      <name val="Tahoma"/>
      <family val="2"/>
    </font>
    <font>
      <b/>
      <sz val="12"/>
      <name val="Arial"/>
      <family val="2"/>
    </font>
    <font>
      <b/>
      <sz val="16"/>
      <color rgb="FFFF0000"/>
      <name val="Arial"/>
      <family val="2"/>
    </font>
    <font>
      <sz val="14"/>
      <name val="Arial"/>
      <family val="2"/>
    </font>
    <font>
      <sz val="9"/>
      <color indexed="81"/>
      <name val="Tahoma"/>
      <family val="2"/>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theme="4" tint="0.59996337778862885"/>
      </top>
      <bottom/>
      <diagonal/>
    </border>
    <border>
      <left/>
      <right/>
      <top/>
      <bottom style="thin">
        <color theme="4" tint="0.59996337778862885"/>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bottom/>
      <diagonal/>
    </border>
    <border>
      <left/>
      <right style="thin">
        <color indexed="64"/>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241">
    <xf numFmtId="0" fontId="0" fillId="0" borderId="0" xfId="0"/>
    <xf numFmtId="0" fontId="2"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alignment horizontal="center"/>
    </xf>
    <xf numFmtId="0" fontId="0" fillId="2" borderId="0" xfId="0" applyFill="1"/>
    <xf numFmtId="0" fontId="2" fillId="2" borderId="0" xfId="0" applyFont="1" applyFill="1" applyAlignment="1" applyProtection="1"/>
    <xf numFmtId="14" fontId="2" fillId="2" borderId="0" xfId="0" applyNumberFormat="1" applyFont="1" applyFill="1" applyProtection="1"/>
    <xf numFmtId="0" fontId="2" fillId="2" borderId="0" xfId="0" applyFont="1" applyFill="1" applyAlignment="1" applyProtection="1">
      <alignment horizontal="left"/>
    </xf>
    <xf numFmtId="0" fontId="3" fillId="2" borderId="0" xfId="0" applyFont="1" applyFill="1" applyProtection="1"/>
    <xf numFmtId="0" fontId="0" fillId="2" borderId="0" xfId="0" applyFill="1" applyAlignment="1">
      <alignment vertical="center" wrapText="1"/>
    </xf>
    <xf numFmtId="0" fontId="2" fillId="2" borderId="2" xfId="0" applyFont="1" applyFill="1" applyBorder="1" applyAlignment="1" applyProtection="1">
      <alignment horizontal="center" wrapText="1"/>
    </xf>
    <xf numFmtId="0" fontId="2" fillId="2" borderId="4" xfId="0" applyFont="1" applyFill="1" applyBorder="1" applyAlignment="1" applyProtection="1">
      <alignment horizontal="center" wrapText="1"/>
    </xf>
    <xf numFmtId="165" fontId="2" fillId="2" borderId="2" xfId="0" applyNumberFormat="1" applyFont="1" applyFill="1" applyBorder="1" applyAlignment="1" applyProtection="1">
      <alignment horizontal="center"/>
    </xf>
    <xf numFmtId="164" fontId="2" fillId="2" borderId="2" xfId="0" applyNumberFormat="1" applyFont="1" applyFill="1" applyBorder="1" applyAlignment="1" applyProtection="1">
      <alignment horizontal="right"/>
    </xf>
    <xf numFmtId="164" fontId="2" fillId="2" borderId="3" xfId="0" applyNumberFormat="1" applyFont="1" applyFill="1" applyBorder="1" applyAlignment="1" applyProtection="1">
      <alignment horizontal="right"/>
    </xf>
    <xf numFmtId="164" fontId="2" fillId="2" borderId="6" xfId="0" applyNumberFormat="1" applyFont="1" applyFill="1" applyBorder="1" applyAlignment="1" applyProtection="1">
      <alignment horizontal="right"/>
    </xf>
    <xf numFmtId="164" fontId="2" fillId="2" borderId="0" xfId="0" applyNumberFormat="1" applyFont="1" applyFill="1" applyBorder="1" applyAlignment="1" applyProtection="1">
      <alignment horizontal="right"/>
    </xf>
    <xf numFmtId="0" fontId="0" fillId="2" borderId="0" xfId="0" applyFill="1" applyAlignment="1"/>
    <xf numFmtId="0" fontId="2" fillId="2" borderId="0" xfId="0" applyFont="1" applyFill="1" applyBorder="1" applyAlignment="1" applyProtection="1">
      <alignment horizontal="center"/>
    </xf>
    <xf numFmtId="0" fontId="2" fillId="2" borderId="0" xfId="0" applyFont="1" applyFill="1" applyBorder="1" applyAlignment="1" applyProtection="1">
      <alignment horizontal="left"/>
    </xf>
    <xf numFmtId="0" fontId="2" fillId="2" borderId="0" xfId="0" applyFont="1" applyFill="1" applyBorder="1" applyAlignment="1" applyProtection="1">
      <alignment horizontal="right"/>
    </xf>
    <xf numFmtId="0" fontId="2" fillId="2" borderId="0" xfId="0" applyFont="1" applyFill="1" applyBorder="1" applyAlignment="1" applyProtection="1"/>
    <xf numFmtId="0" fontId="3" fillId="2" borderId="0" xfId="0" applyFont="1" applyFill="1" applyBorder="1" applyAlignment="1" applyProtection="1">
      <alignment horizontal="left"/>
    </xf>
    <xf numFmtId="0" fontId="2" fillId="2" borderId="0" xfId="0" applyFont="1" applyFill="1" applyBorder="1" applyAlignment="1" applyProtection="1">
      <alignment horizontal="center" vertical="center"/>
    </xf>
    <xf numFmtId="10" fontId="2" fillId="2" borderId="0" xfId="2" applyNumberFormat="1" applyFont="1" applyFill="1" applyAlignment="1" applyProtection="1">
      <alignment horizontal="right"/>
    </xf>
    <xf numFmtId="0" fontId="3" fillId="2" borderId="0" xfId="0" applyFont="1" applyFill="1" applyAlignment="1" applyProtection="1">
      <alignment horizontal="left"/>
    </xf>
    <xf numFmtId="164" fontId="2" fillId="2" borderId="0" xfId="0" applyNumberFormat="1" applyFont="1" applyFill="1" applyAlignment="1" applyProtection="1">
      <alignment horizontal="right"/>
    </xf>
    <xf numFmtId="164" fontId="2" fillId="2" borderId="0" xfId="0" applyNumberFormat="1" applyFont="1" applyFill="1" applyBorder="1" applyAlignment="1" applyProtection="1"/>
    <xf numFmtId="0" fontId="2" fillId="2" borderId="1" xfId="0" applyFont="1" applyFill="1" applyBorder="1" applyAlignment="1" applyProtection="1"/>
    <xf numFmtId="0" fontId="2" fillId="2" borderId="3" xfId="0" applyFont="1" applyFill="1" applyBorder="1" applyProtection="1"/>
    <xf numFmtId="0" fontId="2" fillId="2" borderId="7" xfId="0" applyFont="1" applyFill="1" applyBorder="1" applyAlignment="1" applyProtection="1">
      <alignment horizontal="center"/>
    </xf>
    <xf numFmtId="0" fontId="2" fillId="2" borderId="8" xfId="0" applyFont="1" applyFill="1" applyBorder="1" applyProtection="1"/>
    <xf numFmtId="8" fontId="2" fillId="2" borderId="0" xfId="0" applyNumberFormat="1" applyFont="1" applyFill="1" applyProtection="1"/>
    <xf numFmtId="0" fontId="2" fillId="2" borderId="3" xfId="0" applyFont="1" applyFill="1" applyBorder="1" applyAlignment="1" applyProtection="1">
      <alignment horizontal="center"/>
    </xf>
    <xf numFmtId="0" fontId="2" fillId="2" borderId="7" xfId="0" applyFont="1" applyFill="1" applyBorder="1" applyProtection="1"/>
    <xf numFmtId="0" fontId="2" fillId="2" borderId="5" xfId="0" applyFont="1" applyFill="1" applyBorder="1" applyProtection="1"/>
    <xf numFmtId="49" fontId="5" fillId="2" borderId="0" xfId="0" applyNumberFormat="1" applyFont="1" applyFill="1" applyProtection="1"/>
    <xf numFmtId="0" fontId="0" fillId="2" borderId="0" xfId="0" applyFill="1" applyProtection="1"/>
    <xf numFmtId="0" fontId="3" fillId="2" borderId="0" xfId="0" applyFont="1" applyFill="1" applyAlignment="1" applyProtection="1">
      <alignment horizontal="center"/>
    </xf>
    <xf numFmtId="0" fontId="4" fillId="2" borderId="0" xfId="0" applyFont="1" applyFill="1" applyProtection="1"/>
    <xf numFmtId="0" fontId="0" fillId="2" borderId="0" xfId="0" applyFill="1" applyAlignment="1" applyProtection="1">
      <alignment horizontal="center"/>
    </xf>
    <xf numFmtId="0" fontId="6" fillId="2" borderId="0" xfId="0" applyFont="1" applyFill="1"/>
    <xf numFmtId="0" fontId="4" fillId="2" borderId="0" xfId="0" applyFont="1" applyFill="1"/>
    <xf numFmtId="0" fontId="0" fillId="2" borderId="0" xfId="0" applyFill="1" applyAlignment="1">
      <alignment horizontal="center"/>
    </xf>
    <xf numFmtId="0" fontId="4" fillId="2" borderId="0" xfId="0" applyFont="1" applyFill="1" applyAlignment="1">
      <alignment horizontal="center"/>
    </xf>
    <xf numFmtId="0" fontId="2" fillId="3" borderId="2" xfId="0" applyFont="1" applyFill="1" applyBorder="1" applyAlignment="1" applyProtection="1">
      <alignment horizontal="left" wrapText="1"/>
      <protection locked="0"/>
    </xf>
    <xf numFmtId="165" fontId="2" fillId="3" borderId="2" xfId="0" applyNumberFormat="1" applyFont="1" applyFill="1" applyBorder="1" applyAlignment="1" applyProtection="1">
      <alignment horizontal="center" wrapText="1"/>
      <protection locked="0"/>
    </xf>
    <xf numFmtId="165" fontId="2" fillId="3" borderId="2" xfId="0" applyNumberFormat="1" applyFont="1" applyFill="1" applyBorder="1" applyAlignment="1" applyProtection="1">
      <alignment horizontal="center"/>
      <protection locked="0"/>
    </xf>
    <xf numFmtId="0" fontId="2" fillId="3" borderId="2" xfId="0" applyFont="1" applyFill="1" applyBorder="1" applyAlignment="1" applyProtection="1">
      <alignment horizontal="center"/>
      <protection locked="0"/>
    </xf>
    <xf numFmtId="3" fontId="2" fillId="3" borderId="2" xfId="0" applyNumberFormat="1" applyFont="1" applyFill="1" applyBorder="1" applyAlignment="1" applyProtection="1">
      <alignment horizontal="center"/>
      <protection locked="0"/>
    </xf>
    <xf numFmtId="164" fontId="2" fillId="3" borderId="2" xfId="0" applyNumberFormat="1" applyFont="1" applyFill="1" applyBorder="1" applyAlignment="1" applyProtection="1">
      <alignment horizontal="right" wrapText="1"/>
      <protection locked="0"/>
    </xf>
    <xf numFmtId="164" fontId="2" fillId="3" borderId="2" xfId="0" applyNumberFormat="1" applyFont="1" applyFill="1" applyBorder="1" applyAlignment="1" applyProtection="1">
      <alignment horizontal="right"/>
      <protection locked="0"/>
    </xf>
    <xf numFmtId="44" fontId="2" fillId="3" borderId="2" xfId="1" applyFont="1" applyFill="1" applyBorder="1" applyAlignment="1" applyProtection="1">
      <alignment horizontal="right" wrapText="1"/>
      <protection locked="0"/>
    </xf>
    <xf numFmtId="164" fontId="2" fillId="3" borderId="0" xfId="0" applyNumberFormat="1" applyFont="1" applyFill="1" applyBorder="1" applyAlignment="1" applyProtection="1">
      <alignment horizontal="left"/>
      <protection locked="0"/>
    </xf>
    <xf numFmtId="0" fontId="2" fillId="3" borderId="2" xfId="0" applyFont="1" applyFill="1" applyBorder="1" applyAlignment="1" applyProtection="1">
      <alignment horizontal="center" wrapText="1"/>
      <protection locked="0"/>
    </xf>
    <xf numFmtId="10" fontId="2" fillId="3" borderId="0" xfId="0" applyNumberFormat="1" applyFont="1" applyFill="1" applyAlignment="1" applyProtection="1">
      <alignment horizontal="right"/>
      <protection locked="0"/>
    </xf>
    <xf numFmtId="0" fontId="2" fillId="2" borderId="0" xfId="0" applyFont="1" applyFill="1" applyAlignment="1" applyProtection="1">
      <alignment horizontal="center"/>
    </xf>
    <xf numFmtId="0" fontId="2" fillId="2" borderId="6" xfId="0" applyFont="1" applyFill="1" applyBorder="1" applyAlignment="1" applyProtection="1">
      <alignment horizontal="center" wrapText="1"/>
    </xf>
    <xf numFmtId="2" fontId="2" fillId="2" borderId="0" xfId="0" applyNumberFormat="1" applyFont="1" applyFill="1" applyAlignment="1" applyProtection="1">
      <alignment horizontal="right"/>
    </xf>
    <xf numFmtId="0" fontId="10" fillId="2" borderId="0" xfId="3" applyFill="1" applyAlignment="1" applyProtection="1">
      <alignment horizontal="center" wrapText="1"/>
    </xf>
    <xf numFmtId="0" fontId="2" fillId="3" borderId="0" xfId="0" applyFont="1" applyFill="1" applyAlignment="1" applyProtection="1">
      <alignment horizontal="center"/>
      <protection locked="0"/>
    </xf>
    <xf numFmtId="14" fontId="2" fillId="2" borderId="0" xfId="0" applyNumberFormat="1" applyFont="1" applyFill="1" applyAlignment="1" applyProtection="1">
      <alignment horizontal="center"/>
    </xf>
    <xf numFmtId="14" fontId="2" fillId="2" borderId="0" xfId="0" applyNumberFormat="1" applyFont="1" applyFill="1" applyAlignment="1" applyProtection="1">
      <alignment horizontal="center" vertical="center"/>
    </xf>
    <xf numFmtId="0" fontId="2" fillId="2" borderId="11" xfId="0" applyFont="1" applyFill="1" applyBorder="1" applyAlignment="1" applyProtection="1">
      <alignment horizontal="center" wrapText="1"/>
    </xf>
    <xf numFmtId="14" fontId="2" fillId="2" borderId="10" xfId="0" applyNumberFormat="1"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14" fontId="2" fillId="3" borderId="0" xfId="0" applyNumberFormat="1" applyFont="1" applyFill="1" applyAlignment="1" applyProtection="1">
      <alignment horizontal="center"/>
      <protection locked="0"/>
    </xf>
    <xf numFmtId="0" fontId="2" fillId="2" borderId="8" xfId="0" applyFont="1" applyFill="1" applyBorder="1" applyAlignment="1" applyProtection="1">
      <alignment horizontal="center"/>
    </xf>
    <xf numFmtId="165" fontId="2" fillId="2" borderId="2" xfId="0" applyNumberFormat="1" applyFont="1" applyFill="1" applyBorder="1" applyProtection="1"/>
    <xf numFmtId="165" fontId="2" fillId="3" borderId="2" xfId="0" applyNumberFormat="1" applyFont="1" applyFill="1" applyBorder="1" applyAlignment="1" applyProtection="1">
      <alignment horizontal="left"/>
      <protection locked="0"/>
    </xf>
    <xf numFmtId="0" fontId="2" fillId="2" borderId="0" xfId="0" applyFont="1" applyFill="1" applyAlignment="1" applyProtection="1">
      <alignment horizontal="left"/>
    </xf>
    <xf numFmtId="49" fontId="0" fillId="2" borderId="0" xfId="0" applyNumberFormat="1" applyFill="1" applyProtection="1"/>
    <xf numFmtId="49" fontId="4" fillId="2" borderId="0" xfId="0" applyNumberFormat="1" applyFont="1" applyFill="1" applyAlignment="1" applyProtection="1">
      <alignment horizontal="right"/>
    </xf>
    <xf numFmtId="0" fontId="2" fillId="2" borderId="0" xfId="0" applyFont="1" applyFill="1" applyAlignment="1" applyProtection="1">
      <alignment horizontal="center"/>
    </xf>
    <xf numFmtId="0" fontId="9" fillId="2" borderId="0" xfId="0" applyFont="1" applyFill="1" applyAlignment="1" applyProtection="1">
      <alignment horizontal="right"/>
    </xf>
    <xf numFmtId="8" fontId="2" fillId="2" borderId="0" xfId="0" applyNumberFormat="1" applyFont="1" applyFill="1" applyAlignment="1" applyProtection="1">
      <alignment horizontal="right"/>
    </xf>
    <xf numFmtId="0" fontId="3" fillId="2" borderId="0" xfId="0" applyFont="1" applyFill="1" applyAlignment="1" applyProtection="1">
      <alignment horizontal="center"/>
    </xf>
    <xf numFmtId="8" fontId="9" fillId="2" borderId="0" xfId="0" applyNumberFormat="1" applyFont="1" applyFill="1" applyAlignment="1" applyProtection="1">
      <alignment horizontal="right"/>
    </xf>
    <xf numFmtId="0" fontId="2" fillId="2" borderId="9" xfId="0" applyFont="1" applyFill="1" applyBorder="1" applyAlignment="1" applyProtection="1">
      <alignment horizontal="center"/>
    </xf>
    <xf numFmtId="0" fontId="2" fillId="2" borderId="12" xfId="0" applyFont="1" applyFill="1" applyBorder="1" applyAlignment="1" applyProtection="1">
      <alignment horizontal="center"/>
    </xf>
    <xf numFmtId="0" fontId="2" fillId="2" borderId="0" xfId="0" applyFont="1" applyFill="1" applyAlignment="1" applyProtection="1"/>
    <xf numFmtId="0" fontId="2" fillId="2" borderId="2" xfId="0" applyFont="1" applyFill="1" applyBorder="1" applyAlignment="1" applyProtection="1">
      <alignment horizontal="center"/>
    </xf>
    <xf numFmtId="10" fontId="9" fillId="3" borderId="0" xfId="0" applyNumberFormat="1" applyFont="1" applyFill="1" applyAlignment="1" applyProtection="1">
      <alignment horizontal="right"/>
      <protection locked="0"/>
    </xf>
    <xf numFmtId="10" fontId="9" fillId="2" borderId="0" xfId="0" applyNumberFormat="1" applyFont="1" applyFill="1" applyProtection="1"/>
    <xf numFmtId="0" fontId="2" fillId="2" borderId="4" xfId="0" applyFont="1" applyFill="1" applyBorder="1" applyAlignment="1" applyProtection="1">
      <alignment horizontal="center"/>
    </xf>
    <xf numFmtId="9" fontId="3" fillId="2" borderId="0" xfId="2" applyFont="1" applyFill="1" applyBorder="1" applyAlignment="1" applyProtection="1">
      <alignment horizontal="right"/>
    </xf>
    <xf numFmtId="164" fontId="3" fillId="2" borderId="0" xfId="0" applyNumberFormat="1" applyFont="1" applyFill="1" applyBorder="1" applyAlignment="1" applyProtection="1">
      <alignment horizontal="center"/>
    </xf>
    <xf numFmtId="9" fontId="3" fillId="2" borderId="0" xfId="2" applyFont="1" applyFill="1" applyAlignment="1" applyProtection="1">
      <alignment horizontal="right"/>
    </xf>
    <xf numFmtId="164" fontId="2" fillId="2" borderId="0" xfId="0" applyNumberFormat="1" applyFont="1" applyFill="1" applyProtection="1"/>
    <xf numFmtId="0" fontId="2" fillId="2" borderId="0" xfId="0" applyFont="1" applyFill="1" applyBorder="1" applyProtection="1"/>
    <xf numFmtId="0" fontId="9" fillId="2" borderId="0" xfId="0" applyFont="1" applyFill="1" applyBorder="1" applyProtection="1"/>
    <xf numFmtId="0" fontId="9" fillId="2" borderId="0" xfId="0" applyFont="1" applyFill="1" applyBorder="1" applyAlignment="1" applyProtection="1">
      <alignment horizontal="right"/>
    </xf>
    <xf numFmtId="0" fontId="4" fillId="2" borderId="0" xfId="0" applyFont="1" applyFill="1" applyBorder="1" applyProtection="1"/>
    <xf numFmtId="8" fontId="2" fillId="2" borderId="0" xfId="0" applyNumberFormat="1" applyFont="1" applyFill="1" applyBorder="1" applyAlignment="1" applyProtection="1">
      <alignment horizontal="left"/>
    </xf>
    <xf numFmtId="8" fontId="2" fillId="2" borderId="0" xfId="0" applyNumberFormat="1" applyFont="1" applyFill="1" applyBorder="1" applyAlignment="1" applyProtection="1">
      <alignment horizontal="right"/>
    </xf>
    <xf numFmtId="164" fontId="9" fillId="2" borderId="0" xfId="0" applyNumberFormat="1" applyFont="1" applyFill="1" applyProtection="1"/>
    <xf numFmtId="164" fontId="9" fillId="2" borderId="0" xfId="0" applyNumberFormat="1" applyFont="1" applyFill="1" applyAlignment="1" applyProtection="1">
      <alignment horizontal="right"/>
    </xf>
    <xf numFmtId="49" fontId="5" fillId="2" borderId="9" xfId="0" applyNumberFormat="1" applyFont="1" applyFill="1" applyBorder="1" applyProtection="1"/>
    <xf numFmtId="0" fontId="0" fillId="2" borderId="5" xfId="0" applyFill="1" applyBorder="1" applyProtection="1"/>
    <xf numFmtId="0" fontId="2" fillId="2" borderId="12" xfId="0" applyFont="1" applyFill="1" applyBorder="1" applyProtection="1"/>
    <xf numFmtId="0" fontId="0" fillId="2" borderId="24" xfId="0" applyFill="1" applyBorder="1" applyProtection="1"/>
    <xf numFmtId="0" fontId="0" fillId="2" borderId="0" xfId="0" applyFill="1" applyBorder="1" applyProtection="1"/>
    <xf numFmtId="0" fontId="2" fillId="2" borderId="25" xfId="0" applyFont="1" applyFill="1" applyBorder="1" applyProtection="1"/>
    <xf numFmtId="0" fontId="4" fillId="2" borderId="24" xfId="0" applyNumberFormat="1" applyFont="1" applyFill="1" applyBorder="1" applyAlignment="1" applyProtection="1">
      <alignment horizontal="right"/>
    </xf>
    <xf numFmtId="49" fontId="0" fillId="2" borderId="24" xfId="0" applyNumberFormat="1" applyFill="1" applyBorder="1" applyProtection="1"/>
    <xf numFmtId="0" fontId="4" fillId="2" borderId="0" xfId="0" applyFont="1" applyFill="1" applyBorder="1" applyAlignment="1" applyProtection="1">
      <alignment horizontal="center"/>
    </xf>
    <xf numFmtId="0" fontId="8" fillId="2" borderId="0" xfId="0" applyFont="1" applyFill="1" applyBorder="1" applyProtection="1"/>
    <xf numFmtId="0" fontId="2" fillId="2" borderId="24" xfId="0" applyFont="1" applyFill="1" applyBorder="1" applyProtection="1"/>
    <xf numFmtId="0" fontId="0" fillId="2" borderId="25" xfId="0" applyFill="1" applyBorder="1" applyProtection="1"/>
    <xf numFmtId="0" fontId="0" fillId="2" borderId="13" xfId="0" applyFill="1" applyBorder="1" applyProtection="1"/>
    <xf numFmtId="0" fontId="0" fillId="2" borderId="1" xfId="0" applyFill="1" applyBorder="1" applyProtection="1"/>
    <xf numFmtId="0" fontId="0" fillId="2" borderId="4" xfId="0" applyFill="1" applyBorder="1" applyProtection="1"/>
    <xf numFmtId="0" fontId="2" fillId="2" borderId="5" xfId="0" applyFont="1" applyFill="1" applyBorder="1" applyAlignment="1" applyProtection="1"/>
    <xf numFmtId="0" fontId="2" fillId="2" borderId="24" xfId="0" applyFont="1" applyFill="1" applyBorder="1" applyAlignment="1" applyProtection="1"/>
    <xf numFmtId="0" fontId="2" fillId="2" borderId="25" xfId="0" applyFont="1" applyFill="1" applyBorder="1" applyAlignment="1" applyProtection="1">
      <alignment horizontal="center"/>
    </xf>
    <xf numFmtId="0" fontId="2" fillId="2" borderId="13" xfId="0" applyFont="1" applyFill="1" applyBorder="1" applyAlignment="1" applyProtection="1"/>
    <xf numFmtId="10" fontId="2" fillId="0" borderId="0" xfId="2" applyNumberFormat="1" applyFont="1" applyFill="1" applyAlignment="1" applyProtection="1">
      <alignment horizontal="right"/>
      <protection locked="0"/>
    </xf>
    <xf numFmtId="0" fontId="2" fillId="2" borderId="0" xfId="0" applyFont="1" applyFill="1" applyBorder="1" applyAlignment="1" applyProtection="1">
      <alignment horizontal="center"/>
    </xf>
    <xf numFmtId="10" fontId="2" fillId="3" borderId="0" xfId="2" applyNumberFormat="1" applyFont="1" applyFill="1" applyAlignment="1" applyProtection="1">
      <alignment horizontal="right"/>
      <protection locked="0"/>
    </xf>
    <xf numFmtId="0" fontId="1" fillId="2" borderId="0" xfId="0" applyFont="1" applyFill="1" applyBorder="1" applyProtection="1"/>
    <xf numFmtId="0" fontId="13" fillId="4" borderId="16" xfId="0" applyFont="1" applyFill="1" applyBorder="1" applyAlignment="1">
      <alignment horizontal="left" vertical="top" wrapText="1"/>
    </xf>
    <xf numFmtId="0" fontId="13" fillId="4" borderId="17" xfId="0" applyFont="1" applyFill="1" applyBorder="1" applyAlignment="1">
      <alignment horizontal="left" vertical="top" wrapText="1"/>
    </xf>
    <xf numFmtId="0" fontId="13" fillId="4" borderId="18" xfId="0" applyFont="1" applyFill="1" applyBorder="1" applyAlignment="1">
      <alignment horizontal="left" vertical="top" wrapText="1"/>
    </xf>
    <xf numFmtId="0" fontId="13" fillId="4" borderId="19" xfId="0" applyFont="1" applyFill="1" applyBorder="1" applyAlignment="1">
      <alignment horizontal="left" vertical="top" wrapText="1"/>
    </xf>
    <xf numFmtId="0" fontId="13" fillId="4" borderId="0" xfId="0" applyFont="1" applyFill="1" applyBorder="1" applyAlignment="1">
      <alignment horizontal="left" vertical="top" wrapText="1"/>
    </xf>
    <xf numFmtId="0" fontId="13" fillId="4" borderId="20" xfId="0" applyFont="1" applyFill="1" applyBorder="1" applyAlignment="1">
      <alignment horizontal="left" vertical="top" wrapText="1"/>
    </xf>
    <xf numFmtId="0" fontId="0" fillId="4" borderId="19" xfId="0" applyFill="1" applyBorder="1" applyAlignment="1">
      <alignment wrapText="1"/>
    </xf>
    <xf numFmtId="0" fontId="0" fillId="4" borderId="0" xfId="0" applyFill="1" applyBorder="1" applyAlignment="1">
      <alignment wrapText="1"/>
    </xf>
    <xf numFmtId="0" fontId="0" fillId="4" borderId="20" xfId="0" applyFill="1" applyBorder="1" applyAlignment="1">
      <alignment wrapText="1"/>
    </xf>
    <xf numFmtId="0" fontId="0" fillId="4" borderId="21" xfId="0" applyFill="1" applyBorder="1" applyAlignment="1">
      <alignment wrapText="1"/>
    </xf>
    <xf numFmtId="0" fontId="0" fillId="4" borderId="22" xfId="0" applyFill="1" applyBorder="1" applyAlignment="1">
      <alignment wrapText="1"/>
    </xf>
    <xf numFmtId="0" fontId="0" fillId="4" borderId="23" xfId="0" applyFill="1" applyBorder="1" applyAlignment="1">
      <alignment wrapText="1"/>
    </xf>
    <xf numFmtId="0" fontId="2" fillId="0" borderId="0" xfId="0" applyFont="1" applyFill="1" applyBorder="1" applyAlignment="1" applyProtection="1">
      <protection locked="0"/>
    </xf>
    <xf numFmtId="0" fontId="0" fillId="0" borderId="0" xfId="0" applyFill="1" applyAlignment="1" applyProtection="1">
      <protection locked="0"/>
    </xf>
    <xf numFmtId="0" fontId="0" fillId="0" borderId="1" xfId="0" applyFill="1" applyBorder="1" applyAlignment="1" applyProtection="1">
      <protection locked="0"/>
    </xf>
    <xf numFmtId="0" fontId="0" fillId="0" borderId="0" xfId="0" applyBorder="1" applyAlignment="1" applyProtection="1">
      <protection locked="0"/>
    </xf>
    <xf numFmtId="0" fontId="0" fillId="0" borderId="1" xfId="0" applyBorder="1" applyAlignment="1" applyProtection="1">
      <protection locked="0"/>
    </xf>
    <xf numFmtId="0" fontId="10" fillId="2" borderId="0" xfId="3" applyFill="1" applyAlignment="1" applyProtection="1">
      <alignment horizontal="left" wrapText="1"/>
      <protection locked="0"/>
    </xf>
    <xf numFmtId="0" fontId="0" fillId="0" borderId="0" xfId="0" applyAlignment="1">
      <alignment wrapText="1"/>
    </xf>
    <xf numFmtId="0" fontId="9" fillId="2" borderId="0" xfId="0" applyFont="1" applyFill="1" applyAlignment="1" applyProtection="1">
      <alignment horizontal="right"/>
    </xf>
    <xf numFmtId="8" fontId="9" fillId="2" borderId="0" xfId="0" applyNumberFormat="1" applyFont="1" applyFill="1" applyAlignment="1" applyProtection="1">
      <alignment horizontal="right"/>
    </xf>
    <xf numFmtId="0" fontId="9" fillId="2" borderId="5" xfId="0" applyFont="1" applyFill="1" applyBorder="1" applyAlignment="1" applyProtection="1">
      <alignment horizontal="right"/>
    </xf>
    <xf numFmtId="8" fontId="2" fillId="3" borderId="3" xfId="0" applyNumberFormat="1" applyFont="1" applyFill="1" applyBorder="1" applyProtection="1">
      <protection locked="0"/>
    </xf>
    <xf numFmtId="8" fontId="2" fillId="3" borderId="8" xfId="0" applyNumberFormat="1" applyFont="1" applyFill="1" applyBorder="1" applyProtection="1">
      <protection locked="0"/>
    </xf>
    <xf numFmtId="8" fontId="2" fillId="2" borderId="5" xfId="0" applyNumberFormat="1" applyFont="1" applyFill="1" applyBorder="1" applyAlignment="1" applyProtection="1">
      <alignment horizontal="right"/>
    </xf>
    <xf numFmtId="8" fontId="2" fillId="2" borderId="0" xfId="0" applyNumberFormat="1" applyFont="1" applyFill="1" applyAlignment="1" applyProtection="1">
      <alignment horizontal="right"/>
    </xf>
    <xf numFmtId="0" fontId="2" fillId="3" borderId="3" xfId="0" applyNumberFormat="1" applyFont="1" applyFill="1" applyBorder="1" applyAlignment="1" applyProtection="1">
      <alignment horizontal="center"/>
      <protection locked="0"/>
    </xf>
    <xf numFmtId="0" fontId="2" fillId="3" borderId="7" xfId="0" applyNumberFormat="1" applyFont="1" applyFill="1" applyBorder="1" applyAlignment="1" applyProtection="1">
      <alignment horizontal="center"/>
      <protection locked="0"/>
    </xf>
    <xf numFmtId="0" fontId="2" fillId="3" borderId="8" xfId="0" applyNumberFormat="1" applyFont="1" applyFill="1" applyBorder="1" applyAlignment="1" applyProtection="1">
      <alignment horizontal="center"/>
      <protection locked="0"/>
    </xf>
    <xf numFmtId="0" fontId="2" fillId="3" borderId="3" xfId="0" applyFont="1" applyFill="1" applyBorder="1" applyAlignment="1" applyProtection="1">
      <alignment horizontal="left"/>
      <protection locked="0"/>
    </xf>
    <xf numFmtId="0" fontId="2" fillId="3" borderId="7" xfId="0" applyFont="1" applyFill="1" applyBorder="1" applyAlignment="1" applyProtection="1">
      <alignment horizontal="left"/>
      <protection locked="0"/>
    </xf>
    <xf numFmtId="0" fontId="2" fillId="3" borderId="8" xfId="0" applyFont="1" applyFill="1" applyBorder="1" applyAlignment="1" applyProtection="1">
      <alignment horizontal="left"/>
      <protection locked="0"/>
    </xf>
    <xf numFmtId="0" fontId="3" fillId="2" borderId="16" xfId="0" applyFont="1" applyFill="1" applyBorder="1" applyAlignment="1" applyProtection="1">
      <alignment horizontal="center" vertical="center"/>
    </xf>
    <xf numFmtId="0" fontId="9" fillId="0" borderId="18" xfId="0" applyFont="1" applyBorder="1" applyAlignment="1">
      <alignment horizontal="center" vertical="center"/>
    </xf>
    <xf numFmtId="0" fontId="2" fillId="2" borderId="3" xfId="0" applyNumberFormat="1" applyFont="1" applyFill="1" applyBorder="1" applyAlignment="1" applyProtection="1">
      <alignment horizontal="center"/>
    </xf>
    <xf numFmtId="0" fontId="2" fillId="2" borderId="7" xfId="0" applyNumberFormat="1" applyFont="1" applyFill="1" applyBorder="1" applyAlignment="1" applyProtection="1">
      <alignment horizontal="center"/>
    </xf>
    <xf numFmtId="0" fontId="2" fillId="2" borderId="8" xfId="0" applyNumberFormat="1" applyFont="1" applyFill="1" applyBorder="1" applyAlignment="1" applyProtection="1">
      <alignment horizontal="center"/>
    </xf>
    <xf numFmtId="0" fontId="3" fillId="2" borderId="1" xfId="0" applyFont="1" applyFill="1" applyBorder="1" applyProtection="1"/>
    <xf numFmtId="0" fontId="2" fillId="2" borderId="9" xfId="0" applyNumberFormat="1" applyFont="1" applyFill="1" applyBorder="1" applyAlignment="1" applyProtection="1">
      <alignment horizontal="center"/>
    </xf>
    <xf numFmtId="0" fontId="2" fillId="2" borderId="12" xfId="0" applyNumberFormat="1" applyFont="1" applyFill="1" applyBorder="1" applyAlignment="1" applyProtection="1">
      <alignment horizontal="center"/>
    </xf>
    <xf numFmtId="0" fontId="2" fillId="2" borderId="13" xfId="0" applyNumberFormat="1" applyFont="1" applyFill="1" applyBorder="1" applyAlignment="1" applyProtection="1">
      <alignment horizontal="center"/>
    </xf>
    <xf numFmtId="0" fontId="2" fillId="2" borderId="4" xfId="0" applyNumberFormat="1" applyFont="1" applyFill="1" applyBorder="1" applyAlignment="1" applyProtection="1">
      <alignment horizontal="center"/>
    </xf>
    <xf numFmtId="164" fontId="2" fillId="3" borderId="3" xfId="0" applyNumberFormat="1" applyFont="1" applyFill="1" applyBorder="1" applyAlignment="1" applyProtection="1">
      <alignment horizontal="center" vertical="center"/>
      <protection locked="0"/>
    </xf>
    <xf numFmtId="164" fontId="2" fillId="3" borderId="8" xfId="0" applyNumberFormat="1" applyFont="1" applyFill="1" applyBorder="1" applyAlignment="1" applyProtection="1">
      <alignment horizontal="center" vertical="center"/>
      <protection locked="0"/>
    </xf>
    <xf numFmtId="165" fontId="2" fillId="3" borderId="3" xfId="0" applyNumberFormat="1" applyFont="1" applyFill="1" applyBorder="1" applyAlignment="1" applyProtection="1">
      <alignment horizontal="center"/>
      <protection locked="0"/>
    </xf>
    <xf numFmtId="165" fontId="2" fillId="3" borderId="8" xfId="0" applyNumberFormat="1" applyFont="1" applyFill="1" applyBorder="1" applyAlignment="1" applyProtection="1">
      <alignment horizontal="center"/>
      <protection locked="0"/>
    </xf>
    <xf numFmtId="0" fontId="3" fillId="2" borderId="1" xfId="0" applyFont="1" applyFill="1" applyBorder="1" applyAlignment="1" applyProtection="1"/>
    <xf numFmtId="0" fontId="3" fillId="2" borderId="1" xfId="0" applyFont="1" applyFill="1" applyBorder="1" applyAlignment="1" applyProtection="1">
      <alignment horizontal="left"/>
    </xf>
    <xf numFmtId="0" fontId="2" fillId="2" borderId="3" xfId="0" applyFont="1" applyFill="1" applyBorder="1" applyAlignment="1" applyProtection="1">
      <alignment horizontal="center"/>
    </xf>
    <xf numFmtId="0" fontId="2" fillId="2" borderId="8" xfId="0" applyFont="1" applyFill="1" applyBorder="1" applyAlignment="1" applyProtection="1">
      <alignment horizontal="center"/>
    </xf>
    <xf numFmtId="8" fontId="2" fillId="2" borderId="3" xfId="0" applyNumberFormat="1" applyFont="1" applyFill="1" applyBorder="1" applyAlignment="1" applyProtection="1">
      <alignment horizontal="right"/>
    </xf>
    <xf numFmtId="8" fontId="2" fillId="2" borderId="8" xfId="0" applyNumberFormat="1" applyFont="1" applyFill="1" applyBorder="1" applyAlignment="1" applyProtection="1">
      <alignment horizontal="right"/>
    </xf>
    <xf numFmtId="0" fontId="2" fillId="3" borderId="3" xfId="0" applyFont="1" applyFill="1" applyBorder="1" applyProtection="1">
      <protection locked="0"/>
    </xf>
    <xf numFmtId="0" fontId="2" fillId="3" borderId="7" xfId="0" applyFont="1" applyFill="1" applyBorder="1" applyProtection="1">
      <protection locked="0"/>
    </xf>
    <xf numFmtId="0" fontId="2" fillId="3" borderId="8" xfId="0" applyFont="1" applyFill="1" applyBorder="1" applyProtection="1">
      <protection locked="0"/>
    </xf>
    <xf numFmtId="0" fontId="2" fillId="2" borderId="9" xfId="0" applyNumberFormat="1" applyFont="1" applyFill="1" applyBorder="1" applyAlignment="1" applyProtection="1">
      <alignment horizontal="center" wrapText="1"/>
    </xf>
    <xf numFmtId="0" fontId="2" fillId="2" borderId="12" xfId="0" applyNumberFormat="1" applyFont="1" applyFill="1" applyBorder="1" applyAlignment="1" applyProtection="1">
      <alignment horizontal="center" wrapText="1"/>
    </xf>
    <xf numFmtId="0" fontId="2" fillId="2" borderId="13" xfId="0" applyNumberFormat="1" applyFont="1" applyFill="1" applyBorder="1" applyAlignment="1" applyProtection="1">
      <alignment horizontal="center" wrapText="1"/>
    </xf>
    <xf numFmtId="0" fontId="2" fillId="2" borderId="4" xfId="0" applyNumberFormat="1" applyFont="1" applyFill="1" applyBorder="1" applyAlignment="1" applyProtection="1">
      <alignment horizontal="center" wrapText="1"/>
    </xf>
    <xf numFmtId="0" fontId="2" fillId="2" borderId="0" xfId="0" applyFont="1" applyFill="1" applyAlignment="1" applyProtection="1">
      <alignment horizontal="center"/>
    </xf>
    <xf numFmtId="164" fontId="2" fillId="3" borderId="0" xfId="0" applyNumberFormat="1" applyFont="1" applyFill="1" applyAlignment="1" applyProtection="1">
      <alignment horizontal="center"/>
      <protection locked="0"/>
    </xf>
    <xf numFmtId="0" fontId="2" fillId="2" borderId="10" xfId="0" applyFont="1" applyFill="1" applyBorder="1" applyAlignment="1" applyProtection="1">
      <alignment horizontal="center" wrapText="1"/>
    </xf>
    <xf numFmtId="0" fontId="2" fillId="2" borderId="6" xfId="0" applyFont="1" applyFill="1" applyBorder="1" applyAlignment="1" applyProtection="1">
      <alignment horizontal="center" wrapText="1"/>
    </xf>
    <xf numFmtId="14" fontId="2" fillId="2" borderId="0" xfId="0" applyNumberFormat="1" applyFont="1" applyFill="1" applyBorder="1" applyAlignment="1" applyProtection="1">
      <alignment horizontal="left"/>
    </xf>
    <xf numFmtId="14" fontId="2" fillId="2" borderId="25" xfId="0" applyNumberFormat="1" applyFont="1" applyFill="1" applyBorder="1" applyAlignment="1" applyProtection="1">
      <alignment horizontal="left"/>
    </xf>
    <xf numFmtId="0" fontId="4" fillId="3" borderId="0" xfId="0" applyFont="1" applyFill="1" applyBorder="1" applyAlignment="1" applyProtection="1">
      <alignment horizontal="left" vertical="top"/>
      <protection locked="0"/>
    </xf>
    <xf numFmtId="0" fontId="2" fillId="0" borderId="0" xfId="0" applyFont="1" applyFill="1" applyAlignment="1" applyProtection="1">
      <alignment horizontal="left"/>
      <protection locked="0"/>
    </xf>
    <xf numFmtId="0" fontId="10" fillId="2" borderId="0" xfId="3" applyFill="1" applyAlignment="1" applyProtection="1">
      <alignment horizontal="center" vertical="center"/>
    </xf>
    <xf numFmtId="0" fontId="2" fillId="2" borderId="0" xfId="0" applyFont="1" applyFill="1" applyAlignment="1" applyProtection="1">
      <alignment horizontal="left"/>
    </xf>
    <xf numFmtId="0" fontId="3" fillId="2" borderId="5" xfId="0" applyFont="1" applyFill="1" applyBorder="1" applyAlignment="1" applyProtection="1">
      <alignment horizontal="center"/>
    </xf>
    <xf numFmtId="0" fontId="2" fillId="2" borderId="5" xfId="0" applyFont="1" applyFill="1" applyBorder="1" applyAlignment="1" applyProtection="1">
      <alignment horizontal="center"/>
    </xf>
    <xf numFmtId="164" fontId="3" fillId="2" borderId="0" xfId="0" applyNumberFormat="1" applyFont="1" applyFill="1" applyBorder="1" applyAlignment="1" applyProtection="1">
      <alignment horizontal="left"/>
    </xf>
    <xf numFmtId="164" fontId="9" fillId="2" borderId="0" xfId="0" applyNumberFormat="1" applyFont="1" applyFill="1" applyAlignment="1" applyProtection="1"/>
    <xf numFmtId="8" fontId="2" fillId="2" borderId="3" xfId="0" applyNumberFormat="1" applyFont="1" applyFill="1" applyBorder="1" applyProtection="1"/>
    <xf numFmtId="8" fontId="2" fillId="2" borderId="8" xfId="0" applyNumberFormat="1" applyFont="1" applyFill="1" applyBorder="1" applyProtection="1"/>
    <xf numFmtId="0" fontId="2" fillId="2" borderId="10" xfId="0" applyFont="1" applyFill="1" applyBorder="1" applyAlignment="1" applyProtection="1">
      <alignment horizontal="center"/>
    </xf>
    <xf numFmtId="0" fontId="0" fillId="0" borderId="6" xfId="0" applyBorder="1" applyAlignment="1">
      <alignment horizontal="center"/>
    </xf>
    <xf numFmtId="0" fontId="2" fillId="2" borderId="3" xfId="0" applyFont="1" applyFill="1" applyBorder="1" applyAlignment="1" applyProtection="1">
      <alignment horizontal="center" wrapText="1"/>
    </xf>
    <xf numFmtId="0" fontId="2" fillId="2" borderId="8" xfId="0" applyFont="1" applyFill="1" applyBorder="1" applyAlignment="1" applyProtection="1">
      <alignment horizontal="center" wrapText="1"/>
    </xf>
    <xf numFmtId="164" fontId="3" fillId="2" borderId="0" xfId="0" applyNumberFormat="1" applyFont="1" applyFill="1" applyBorder="1" applyAlignment="1" applyProtection="1">
      <alignment horizontal="right"/>
    </xf>
    <xf numFmtId="0" fontId="3" fillId="2" borderId="10" xfId="0" applyFont="1" applyFill="1" applyBorder="1" applyAlignment="1" applyProtection="1">
      <alignment horizontal="center" wrapText="1"/>
    </xf>
    <xf numFmtId="0" fontId="3" fillId="2" borderId="6" xfId="0" applyFont="1" applyFill="1" applyBorder="1" applyAlignment="1" applyProtection="1">
      <alignment horizontal="center" wrapText="1"/>
    </xf>
    <xf numFmtId="164" fontId="2" fillId="2" borderId="0" xfId="0" applyNumberFormat="1" applyFont="1" applyFill="1" applyAlignment="1" applyProtection="1">
      <alignment horizontal="right"/>
    </xf>
    <xf numFmtId="164" fontId="2" fillId="2" borderId="0" xfId="0" applyNumberFormat="1" applyFont="1" applyFill="1" applyBorder="1" applyAlignment="1" applyProtection="1">
      <alignment horizontal="left"/>
    </xf>
    <xf numFmtId="0" fontId="7" fillId="2" borderId="5" xfId="0" applyFont="1" applyFill="1" applyBorder="1" applyAlignment="1" applyProtection="1">
      <alignment horizontal="center" vertical="center"/>
    </xf>
    <xf numFmtId="0" fontId="5" fillId="2" borderId="9" xfId="0" applyFont="1" applyFill="1" applyBorder="1" applyAlignment="1" applyProtection="1">
      <alignment horizontal="left"/>
    </xf>
    <xf numFmtId="0" fontId="15" fillId="2" borderId="5" xfId="0" applyFont="1" applyFill="1" applyBorder="1" applyAlignment="1" applyProtection="1">
      <alignment horizontal="left"/>
    </xf>
    <xf numFmtId="164" fontId="3" fillId="2" borderId="0" xfId="0" applyNumberFormat="1" applyFont="1" applyFill="1" applyAlignment="1" applyProtection="1">
      <alignment horizontal="left"/>
    </xf>
    <xf numFmtId="0" fontId="3" fillId="2" borderId="0" xfId="0" applyFont="1" applyFill="1" applyAlignment="1" applyProtection="1">
      <alignment horizontal="left"/>
    </xf>
    <xf numFmtId="0" fontId="4" fillId="2" borderId="0" xfId="0" applyFont="1" applyFill="1" applyAlignment="1" applyProtection="1">
      <alignment horizontal="left"/>
    </xf>
    <xf numFmtId="8" fontId="5" fillId="2" borderId="0" xfId="0" applyNumberFormat="1" applyFont="1" applyFill="1" applyAlignment="1" applyProtection="1">
      <alignment horizontal="right"/>
    </xf>
    <xf numFmtId="8" fontId="9" fillId="2" borderId="0" xfId="0" applyNumberFormat="1" applyFont="1" applyFill="1" applyAlignment="1" applyProtection="1">
      <alignment horizontal="center"/>
    </xf>
    <xf numFmtId="0" fontId="9" fillId="2" borderId="0" xfId="0" applyFont="1" applyFill="1" applyAlignment="1" applyProtection="1">
      <alignment horizontal="center"/>
    </xf>
    <xf numFmtId="8" fontId="9" fillId="2" borderId="0" xfId="0" applyNumberFormat="1" applyFont="1" applyFill="1" applyAlignment="1" applyProtection="1">
      <alignment horizontal="left"/>
    </xf>
    <xf numFmtId="0" fontId="5" fillId="2" borderId="0" xfId="0" applyFont="1" applyFill="1" applyAlignment="1" applyProtection="1">
      <alignment horizontal="right"/>
    </xf>
    <xf numFmtId="0" fontId="2" fillId="2" borderId="6" xfId="0" applyFont="1" applyFill="1" applyBorder="1" applyAlignment="1" applyProtection="1">
      <alignment horizontal="center"/>
    </xf>
    <xf numFmtId="164" fontId="2" fillId="2" borderId="0" xfId="0" applyNumberFormat="1" applyFont="1" applyFill="1" applyBorder="1" applyAlignment="1" applyProtection="1">
      <alignment horizontal="right"/>
    </xf>
    <xf numFmtId="0" fontId="2" fillId="2" borderId="7" xfId="0" applyFont="1" applyFill="1" applyBorder="1" applyAlignment="1" applyProtection="1">
      <alignment horizontal="center"/>
    </xf>
    <xf numFmtId="0" fontId="2" fillId="2" borderId="9" xfId="0" applyFont="1" applyFill="1" applyBorder="1" applyAlignment="1" applyProtection="1">
      <alignment horizontal="center"/>
    </xf>
    <xf numFmtId="0" fontId="2" fillId="2" borderId="12" xfId="0" applyFont="1" applyFill="1" applyBorder="1" applyAlignment="1" applyProtection="1">
      <alignment horizontal="center"/>
    </xf>
    <xf numFmtId="0" fontId="2" fillId="2" borderId="13" xfId="0" applyFont="1" applyFill="1" applyBorder="1" applyAlignment="1" applyProtection="1">
      <alignment horizontal="center"/>
    </xf>
    <xf numFmtId="0" fontId="2" fillId="2" borderId="1" xfId="0" applyFont="1" applyFill="1" applyBorder="1" applyAlignment="1" applyProtection="1">
      <alignment horizontal="center"/>
    </xf>
    <xf numFmtId="0" fontId="2" fillId="2" borderId="4" xfId="0" applyFont="1" applyFill="1" applyBorder="1" applyAlignment="1" applyProtection="1">
      <alignment horizontal="center"/>
    </xf>
    <xf numFmtId="0" fontId="4" fillId="3" borderId="0" xfId="0" applyFont="1" applyFill="1" applyAlignment="1" applyProtection="1">
      <alignment horizontal="left" vertical="top"/>
      <protection locked="0"/>
    </xf>
    <xf numFmtId="0" fontId="4" fillId="3" borderId="14" xfId="0" applyFont="1" applyFill="1" applyBorder="1" applyAlignment="1" applyProtection="1">
      <alignment horizontal="left" vertical="top"/>
      <protection locked="0"/>
    </xf>
    <xf numFmtId="0" fontId="4" fillId="3" borderId="15" xfId="0" applyFont="1" applyFill="1" applyBorder="1" applyAlignment="1" applyProtection="1">
      <alignment horizontal="left" vertical="top"/>
      <protection locked="0"/>
    </xf>
    <xf numFmtId="0" fontId="2" fillId="2" borderId="0" xfId="0" applyFont="1" applyFill="1" applyBorder="1" applyAlignment="1" applyProtection="1">
      <alignment horizontal="center"/>
    </xf>
    <xf numFmtId="0" fontId="4" fillId="2" borderId="24" xfId="0" applyFont="1" applyFill="1" applyBorder="1" applyAlignment="1" applyProtection="1"/>
    <xf numFmtId="0" fontId="4" fillId="2" borderId="0" xfId="0" applyFont="1" applyFill="1" applyBorder="1" applyAlignment="1" applyProtection="1"/>
    <xf numFmtId="10" fontId="10" fillId="2" borderId="19" xfId="3" applyNumberFormat="1" applyFill="1" applyBorder="1" applyAlignment="1" applyProtection="1">
      <alignment horizontal="center" vertical="center" wrapText="1"/>
      <protection locked="0"/>
    </xf>
    <xf numFmtId="10" fontId="10" fillId="2" borderId="20" xfId="3" applyNumberFormat="1" applyFill="1" applyBorder="1" applyAlignment="1" applyProtection="1">
      <alignment horizontal="center" vertical="center" wrapText="1"/>
      <protection locked="0"/>
    </xf>
    <xf numFmtId="10" fontId="10" fillId="2" borderId="21" xfId="3" applyNumberFormat="1" applyFill="1" applyBorder="1" applyAlignment="1" applyProtection="1">
      <alignment horizontal="center" vertical="center" wrapText="1"/>
      <protection locked="0"/>
    </xf>
    <xf numFmtId="10" fontId="10" fillId="2" borderId="23" xfId="3" applyNumberFormat="1" applyFill="1" applyBorder="1" applyAlignment="1" applyProtection="1">
      <alignment horizontal="center" vertical="center" wrapText="1"/>
      <protection locked="0"/>
    </xf>
    <xf numFmtId="0" fontId="0" fillId="0" borderId="5"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2" fillId="2" borderId="3" xfId="0" applyFont="1" applyFill="1" applyBorder="1" applyAlignment="1" applyProtection="1"/>
    <xf numFmtId="0" fontId="2" fillId="2" borderId="7" xfId="0" applyFont="1" applyFill="1" applyBorder="1" applyAlignment="1" applyProtection="1"/>
    <xf numFmtId="0" fontId="2" fillId="2" borderId="8" xfId="0" applyFont="1" applyFill="1" applyBorder="1" applyAlignment="1" applyProtection="1"/>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idot.illinois.gov/Assets/uploads/files/Doing-Business/Memorandums-&amp;-Letters/Highways/Construction/Construction-Manual-Memos/mem09-08.pdf" TargetMode="External"/><Relationship Id="rId1" Type="http://schemas.openxmlformats.org/officeDocument/2006/relationships/hyperlink" Target="http://www.dot.state.il.us/const/curpdf/memorandum_09.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K25"/>
  <sheetViews>
    <sheetView workbookViewId="0">
      <selection activeCell="M18" sqref="M18"/>
    </sheetView>
  </sheetViews>
  <sheetFormatPr defaultRowHeight="12.75" x14ac:dyDescent="0.2"/>
  <sheetData>
    <row r="1" spans="2:11" ht="13.5" thickBot="1" x14ac:dyDescent="0.25"/>
    <row r="2" spans="2:11" ht="13.5" thickTop="1" x14ac:dyDescent="0.2">
      <c r="B2" s="120" t="s">
        <v>93</v>
      </c>
      <c r="C2" s="121"/>
      <c r="D2" s="121"/>
      <c r="E2" s="121"/>
      <c r="F2" s="121"/>
      <c r="G2" s="121"/>
      <c r="H2" s="121"/>
      <c r="I2" s="121"/>
      <c r="J2" s="121"/>
      <c r="K2" s="122"/>
    </row>
    <row r="3" spans="2:11" x14ac:dyDescent="0.2">
      <c r="B3" s="123"/>
      <c r="C3" s="124"/>
      <c r="D3" s="124"/>
      <c r="E3" s="124"/>
      <c r="F3" s="124"/>
      <c r="G3" s="124"/>
      <c r="H3" s="124"/>
      <c r="I3" s="124"/>
      <c r="J3" s="124"/>
      <c r="K3" s="125"/>
    </row>
    <row r="4" spans="2:11" x14ac:dyDescent="0.2">
      <c r="B4" s="123"/>
      <c r="C4" s="124"/>
      <c r="D4" s="124"/>
      <c r="E4" s="124"/>
      <c r="F4" s="124"/>
      <c r="G4" s="124"/>
      <c r="H4" s="124"/>
      <c r="I4" s="124"/>
      <c r="J4" s="124"/>
      <c r="K4" s="125"/>
    </row>
    <row r="5" spans="2:11" x14ac:dyDescent="0.2">
      <c r="B5" s="123"/>
      <c r="C5" s="124"/>
      <c r="D5" s="124"/>
      <c r="E5" s="124"/>
      <c r="F5" s="124"/>
      <c r="G5" s="124"/>
      <c r="H5" s="124"/>
      <c r="I5" s="124"/>
      <c r="J5" s="124"/>
      <c r="K5" s="125"/>
    </row>
    <row r="6" spans="2:11" x14ac:dyDescent="0.2">
      <c r="B6" s="123"/>
      <c r="C6" s="124"/>
      <c r="D6" s="124"/>
      <c r="E6" s="124"/>
      <c r="F6" s="124"/>
      <c r="G6" s="124"/>
      <c r="H6" s="124"/>
      <c r="I6" s="124"/>
      <c r="J6" s="124"/>
      <c r="K6" s="125"/>
    </row>
    <row r="7" spans="2:11" x14ac:dyDescent="0.2">
      <c r="B7" s="123"/>
      <c r="C7" s="124"/>
      <c r="D7" s="124"/>
      <c r="E7" s="124"/>
      <c r="F7" s="124"/>
      <c r="G7" s="124"/>
      <c r="H7" s="124"/>
      <c r="I7" s="124"/>
      <c r="J7" s="124"/>
      <c r="K7" s="125"/>
    </row>
    <row r="8" spans="2:11" x14ac:dyDescent="0.2">
      <c r="B8" s="123"/>
      <c r="C8" s="124"/>
      <c r="D8" s="124"/>
      <c r="E8" s="124"/>
      <c r="F8" s="124"/>
      <c r="G8" s="124"/>
      <c r="H8" s="124"/>
      <c r="I8" s="124"/>
      <c r="J8" s="124"/>
      <c r="K8" s="125"/>
    </row>
    <row r="9" spans="2:11" x14ac:dyDescent="0.2">
      <c r="B9" s="123"/>
      <c r="C9" s="124"/>
      <c r="D9" s="124"/>
      <c r="E9" s="124"/>
      <c r="F9" s="124"/>
      <c r="G9" s="124"/>
      <c r="H9" s="124"/>
      <c r="I9" s="124"/>
      <c r="J9" s="124"/>
      <c r="K9" s="125"/>
    </row>
    <row r="10" spans="2:11" x14ac:dyDescent="0.2">
      <c r="B10" s="123"/>
      <c r="C10" s="124"/>
      <c r="D10" s="124"/>
      <c r="E10" s="124"/>
      <c r="F10" s="124"/>
      <c r="G10" s="124"/>
      <c r="H10" s="124"/>
      <c r="I10" s="124"/>
      <c r="J10" s="124"/>
      <c r="K10" s="125"/>
    </row>
    <row r="11" spans="2:11" x14ac:dyDescent="0.2">
      <c r="B11" s="123"/>
      <c r="C11" s="124"/>
      <c r="D11" s="124"/>
      <c r="E11" s="124"/>
      <c r="F11" s="124"/>
      <c r="G11" s="124"/>
      <c r="H11" s="124"/>
      <c r="I11" s="124"/>
      <c r="J11" s="124"/>
      <c r="K11" s="125"/>
    </row>
    <row r="12" spans="2:11" x14ac:dyDescent="0.2">
      <c r="B12" s="123"/>
      <c r="C12" s="124"/>
      <c r="D12" s="124"/>
      <c r="E12" s="124"/>
      <c r="F12" s="124"/>
      <c r="G12" s="124"/>
      <c r="H12" s="124"/>
      <c r="I12" s="124"/>
      <c r="J12" s="124"/>
      <c r="K12" s="125"/>
    </row>
    <row r="13" spans="2:11" x14ac:dyDescent="0.2">
      <c r="B13" s="123"/>
      <c r="C13" s="124"/>
      <c r="D13" s="124"/>
      <c r="E13" s="124"/>
      <c r="F13" s="124"/>
      <c r="G13" s="124"/>
      <c r="H13" s="124"/>
      <c r="I13" s="124"/>
      <c r="J13" s="124"/>
      <c r="K13" s="125"/>
    </row>
    <row r="14" spans="2:11" x14ac:dyDescent="0.2">
      <c r="B14" s="123"/>
      <c r="C14" s="124"/>
      <c r="D14" s="124"/>
      <c r="E14" s="124"/>
      <c r="F14" s="124"/>
      <c r="G14" s="124"/>
      <c r="H14" s="124"/>
      <c r="I14" s="124"/>
      <c r="J14" s="124"/>
      <c r="K14" s="125"/>
    </row>
    <row r="15" spans="2:11" x14ac:dyDescent="0.2">
      <c r="B15" s="123"/>
      <c r="C15" s="124"/>
      <c r="D15" s="124"/>
      <c r="E15" s="124"/>
      <c r="F15" s="124"/>
      <c r="G15" s="124"/>
      <c r="H15" s="124"/>
      <c r="I15" s="124"/>
      <c r="J15" s="124"/>
      <c r="K15" s="125"/>
    </row>
    <row r="16" spans="2:11" x14ac:dyDescent="0.2">
      <c r="B16" s="126"/>
      <c r="C16" s="127"/>
      <c r="D16" s="127"/>
      <c r="E16" s="127"/>
      <c r="F16" s="127"/>
      <c r="G16" s="127"/>
      <c r="H16" s="127"/>
      <c r="I16" s="127"/>
      <c r="J16" s="127"/>
      <c r="K16" s="128"/>
    </row>
    <row r="17" spans="2:11" x14ac:dyDescent="0.2">
      <c r="B17" s="126"/>
      <c r="C17" s="127"/>
      <c r="D17" s="127"/>
      <c r="E17" s="127"/>
      <c r="F17" s="127"/>
      <c r="G17" s="127"/>
      <c r="H17" s="127"/>
      <c r="I17" s="127"/>
      <c r="J17" s="127"/>
      <c r="K17" s="128"/>
    </row>
    <row r="18" spans="2:11" x14ac:dyDescent="0.2">
      <c r="B18" s="126"/>
      <c r="C18" s="127"/>
      <c r="D18" s="127"/>
      <c r="E18" s="127"/>
      <c r="F18" s="127"/>
      <c r="G18" s="127"/>
      <c r="H18" s="127"/>
      <c r="I18" s="127"/>
      <c r="J18" s="127"/>
      <c r="K18" s="128"/>
    </row>
    <row r="19" spans="2:11" x14ac:dyDescent="0.2">
      <c r="B19" s="126"/>
      <c r="C19" s="127"/>
      <c r="D19" s="127"/>
      <c r="E19" s="127"/>
      <c r="F19" s="127"/>
      <c r="G19" s="127"/>
      <c r="H19" s="127"/>
      <c r="I19" s="127"/>
      <c r="J19" s="127"/>
      <c r="K19" s="128"/>
    </row>
    <row r="20" spans="2:11" x14ac:dyDescent="0.2">
      <c r="B20" s="126"/>
      <c r="C20" s="127"/>
      <c r="D20" s="127"/>
      <c r="E20" s="127"/>
      <c r="F20" s="127"/>
      <c r="G20" s="127"/>
      <c r="H20" s="127"/>
      <c r="I20" s="127"/>
      <c r="J20" s="127"/>
      <c r="K20" s="128"/>
    </row>
    <row r="21" spans="2:11" x14ac:dyDescent="0.2">
      <c r="B21" s="126"/>
      <c r="C21" s="127"/>
      <c r="D21" s="127"/>
      <c r="E21" s="127"/>
      <c r="F21" s="127"/>
      <c r="G21" s="127"/>
      <c r="H21" s="127"/>
      <c r="I21" s="127"/>
      <c r="J21" s="127"/>
      <c r="K21" s="128"/>
    </row>
    <row r="22" spans="2:11" x14ac:dyDescent="0.2">
      <c r="B22" s="126"/>
      <c r="C22" s="127"/>
      <c r="D22" s="127"/>
      <c r="E22" s="127"/>
      <c r="F22" s="127"/>
      <c r="G22" s="127"/>
      <c r="H22" s="127"/>
      <c r="I22" s="127"/>
      <c r="J22" s="127"/>
      <c r="K22" s="128"/>
    </row>
    <row r="23" spans="2:11" x14ac:dyDescent="0.2">
      <c r="B23" s="126"/>
      <c r="C23" s="127"/>
      <c r="D23" s="127"/>
      <c r="E23" s="127"/>
      <c r="F23" s="127"/>
      <c r="G23" s="127"/>
      <c r="H23" s="127"/>
      <c r="I23" s="127"/>
      <c r="J23" s="127"/>
      <c r="K23" s="128"/>
    </row>
    <row r="24" spans="2:11" ht="13.5" thickBot="1" x14ac:dyDescent="0.25">
      <c r="B24" s="129"/>
      <c r="C24" s="130"/>
      <c r="D24" s="130"/>
      <c r="E24" s="130"/>
      <c r="F24" s="130"/>
      <c r="G24" s="130"/>
      <c r="H24" s="130"/>
      <c r="I24" s="130"/>
      <c r="J24" s="130"/>
      <c r="K24" s="131"/>
    </row>
    <row r="25" spans="2:11" ht="13.5" thickTop="1" x14ac:dyDescent="0.2"/>
  </sheetData>
  <sheetProtection password="F44D" sheet="1" objects="1" scenarios="1"/>
  <mergeCells count="1">
    <mergeCell ref="B2:K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sheetPr>
  <dimension ref="A1:U197"/>
  <sheetViews>
    <sheetView tabSelected="1" topLeftCell="A18" zoomScale="81" zoomScaleNormal="81" workbookViewId="0">
      <selection activeCell="F50" sqref="F50:G54"/>
    </sheetView>
  </sheetViews>
  <sheetFormatPr defaultColWidth="9.28515625" defaultRowHeight="12.75" x14ac:dyDescent="0.2"/>
  <cols>
    <col min="1" max="1" width="31.5703125" style="4" customWidth="1"/>
    <col min="2" max="2" width="14.28515625" style="4" customWidth="1"/>
    <col min="3" max="10" width="7.7109375" style="4" customWidth="1"/>
    <col min="11" max="11" width="7.7109375" style="43" customWidth="1"/>
    <col min="12" max="13" width="7.7109375" style="4" customWidth="1"/>
    <col min="14" max="14" width="10" style="43" customWidth="1"/>
    <col min="15" max="19" width="12.7109375" style="4" customWidth="1"/>
    <col min="20" max="20" width="10.7109375" style="4" customWidth="1"/>
    <col min="21" max="16384" width="9.28515625" style="4"/>
  </cols>
  <sheetData>
    <row r="1" spans="1:21" x14ac:dyDescent="0.2">
      <c r="A1" s="1" t="s">
        <v>55</v>
      </c>
      <c r="B1" s="186"/>
      <c r="C1" s="186"/>
      <c r="D1" s="186"/>
      <c r="E1" s="186"/>
      <c r="F1" s="2"/>
      <c r="G1" s="2"/>
      <c r="H1" s="223"/>
      <c r="I1" s="223"/>
      <c r="J1" s="223"/>
      <c r="K1" s="223"/>
      <c r="L1" s="223"/>
      <c r="M1" s="2"/>
      <c r="N1" s="3"/>
      <c r="O1" s="2"/>
      <c r="P1" s="2"/>
      <c r="Q1" s="2"/>
      <c r="R1" s="2"/>
      <c r="S1" s="2"/>
    </row>
    <row r="2" spans="1:21" x14ac:dyDescent="0.2">
      <c r="A2" s="1" t="s">
        <v>56</v>
      </c>
      <c r="B2" s="186"/>
      <c r="C2" s="186"/>
      <c r="D2" s="186"/>
      <c r="E2" s="186"/>
      <c r="F2" s="5"/>
      <c r="G2" s="5"/>
      <c r="H2" s="224"/>
      <c r="I2" s="224"/>
      <c r="J2" s="224"/>
      <c r="K2" s="224"/>
      <c r="L2" s="224"/>
      <c r="M2" s="2"/>
      <c r="N2" s="3"/>
      <c r="O2" s="1" t="s">
        <v>44</v>
      </c>
      <c r="P2" s="66"/>
      <c r="Q2" s="6"/>
      <c r="R2" s="179" t="s">
        <v>90</v>
      </c>
      <c r="S2" s="179"/>
    </row>
    <row r="3" spans="1:21" x14ac:dyDescent="0.2">
      <c r="A3" s="1" t="s">
        <v>57</v>
      </c>
      <c r="B3" s="186"/>
      <c r="C3" s="186"/>
      <c r="D3" s="186"/>
      <c r="E3" s="186"/>
      <c r="F3" s="5"/>
      <c r="G3" s="5"/>
      <c r="H3" s="185"/>
      <c r="I3" s="185"/>
      <c r="J3" s="185"/>
      <c r="K3" s="185"/>
      <c r="L3" s="185"/>
      <c r="M3" s="2"/>
      <c r="N3" s="3"/>
      <c r="O3" s="2"/>
      <c r="P3" s="2"/>
      <c r="Q3" s="56"/>
      <c r="R3" s="137" t="s">
        <v>113</v>
      </c>
      <c r="S3" s="138"/>
      <c r="T3" s="138"/>
      <c r="U3" s="138"/>
    </row>
    <row r="4" spans="1:21" ht="12" customHeight="1" x14ac:dyDescent="0.2">
      <c r="A4" s="1" t="s">
        <v>58</v>
      </c>
      <c r="B4" s="186"/>
      <c r="C4" s="186"/>
      <c r="D4" s="186"/>
      <c r="E4" s="186"/>
      <c r="F4" s="7"/>
      <c r="G4" s="7"/>
      <c r="H4" s="225"/>
      <c r="I4" s="225"/>
      <c r="J4" s="225"/>
      <c r="K4" s="225"/>
      <c r="L4" s="225"/>
      <c r="M4" s="2"/>
      <c r="N4" s="3"/>
      <c r="O4" s="1" t="s">
        <v>60</v>
      </c>
      <c r="P4" s="60"/>
      <c r="Q4" s="59"/>
      <c r="R4" s="138"/>
      <c r="S4" s="138"/>
      <c r="T4" s="138"/>
      <c r="U4" s="138"/>
    </row>
    <row r="5" spans="1:21" x14ac:dyDescent="0.2">
      <c r="A5" s="1" t="s">
        <v>59</v>
      </c>
      <c r="B5" s="186"/>
      <c r="C5" s="186"/>
      <c r="D5" s="186"/>
      <c r="E5" s="186"/>
      <c r="F5" s="7"/>
      <c r="G5" s="7"/>
      <c r="H5" s="185"/>
      <c r="I5" s="185"/>
      <c r="J5" s="185"/>
      <c r="K5" s="185"/>
      <c r="L5" s="185"/>
      <c r="M5" s="1"/>
      <c r="N5" s="3"/>
      <c r="O5" s="1" t="s">
        <v>18</v>
      </c>
      <c r="P5" s="61">
        <f ca="1">TODAY()</f>
        <v>44476</v>
      </c>
      <c r="Q5" s="2"/>
      <c r="R5" s="179" t="s">
        <v>81</v>
      </c>
      <c r="S5" s="179"/>
    </row>
    <row r="6" spans="1:21" x14ac:dyDescent="0.2">
      <c r="A6" s="1"/>
      <c r="B6" s="2"/>
      <c r="C6" s="7"/>
      <c r="D6" s="7"/>
      <c r="E6" s="7"/>
      <c r="F6" s="7"/>
      <c r="G6" s="7"/>
      <c r="H6" s="7"/>
      <c r="I6" s="2"/>
      <c r="J6" s="2"/>
      <c r="K6" s="3"/>
      <c r="L6" s="2"/>
      <c r="M6" s="2"/>
      <c r="N6" s="3"/>
      <c r="O6" s="2"/>
      <c r="P6" s="2"/>
      <c r="Q6" s="2"/>
      <c r="R6" s="180"/>
      <c r="S6" s="180"/>
    </row>
    <row r="7" spans="1:21" x14ac:dyDescent="0.2">
      <c r="A7" s="1" t="s">
        <v>54</v>
      </c>
      <c r="B7" s="186"/>
      <c r="C7" s="186"/>
      <c r="D7" s="186"/>
      <c r="E7" s="186"/>
      <c r="F7" s="186"/>
      <c r="G7" s="186"/>
      <c r="H7" s="186"/>
      <c r="I7" s="186"/>
      <c r="J7" s="186"/>
      <c r="K7" s="186"/>
      <c r="L7" s="186"/>
      <c r="M7" s="186"/>
      <c r="N7" s="186"/>
      <c r="O7" s="186"/>
      <c r="P7" s="186"/>
      <c r="Q7" s="2"/>
      <c r="R7" s="2"/>
      <c r="S7" s="2"/>
    </row>
    <row r="8" spans="1:21" x14ac:dyDescent="0.2">
      <c r="A8" s="2"/>
      <c r="B8" s="5"/>
      <c r="C8" s="5"/>
      <c r="D8" s="5"/>
      <c r="E8" s="5"/>
      <c r="F8" s="5"/>
      <c r="G8" s="5"/>
      <c r="H8" s="5"/>
      <c r="I8" s="5"/>
      <c r="J8" s="5"/>
      <c r="K8" s="5"/>
      <c r="L8" s="5"/>
      <c r="M8" s="5"/>
      <c r="N8" s="5"/>
      <c r="O8" s="2"/>
      <c r="P8" s="2"/>
      <c r="Q8" s="2"/>
      <c r="R8" s="2"/>
      <c r="S8" s="2"/>
    </row>
    <row r="9" spans="1:21" x14ac:dyDescent="0.2">
      <c r="A9" s="8" t="s">
        <v>76</v>
      </c>
      <c r="B9" s="2"/>
      <c r="C9" s="188"/>
      <c r="D9" s="188"/>
      <c r="E9" s="188"/>
      <c r="F9" s="188"/>
      <c r="G9" s="188"/>
      <c r="H9" s="188"/>
      <c r="I9" s="2"/>
      <c r="J9" s="2"/>
      <c r="K9" s="3"/>
      <c r="L9" s="2"/>
      <c r="M9" s="2"/>
      <c r="N9" s="3"/>
      <c r="O9" s="8"/>
      <c r="P9" s="2"/>
      <c r="Q9" s="2"/>
      <c r="R9" s="2"/>
      <c r="S9" s="2"/>
    </row>
    <row r="10" spans="1:21" x14ac:dyDescent="0.2">
      <c r="A10" s="2"/>
      <c r="B10" s="2"/>
      <c r="C10" s="62"/>
      <c r="D10" s="62"/>
      <c r="E10" s="62"/>
      <c r="F10" s="62"/>
      <c r="G10" s="62"/>
      <c r="H10" s="62"/>
      <c r="I10" s="62"/>
      <c r="J10" s="2"/>
      <c r="K10" s="3"/>
      <c r="L10" s="2"/>
      <c r="M10" s="2"/>
      <c r="N10" s="3"/>
      <c r="O10" s="2"/>
      <c r="P10" s="2"/>
      <c r="Q10" s="2"/>
      <c r="R10" s="2"/>
      <c r="S10" s="2"/>
    </row>
    <row r="11" spans="1:21" s="9" customFormat="1" ht="12" customHeight="1" x14ac:dyDescent="0.2">
      <c r="A11" s="181" t="s">
        <v>46</v>
      </c>
      <c r="B11" s="181" t="s">
        <v>45</v>
      </c>
      <c r="C11" s="64">
        <f>P2</f>
        <v>0</v>
      </c>
      <c r="D11" s="64">
        <f t="shared" ref="D11:I11" si="0">C11+1</f>
        <v>1</v>
      </c>
      <c r="E11" s="64">
        <f t="shared" si="0"/>
        <v>2</v>
      </c>
      <c r="F11" s="64">
        <f t="shared" si="0"/>
        <v>3</v>
      </c>
      <c r="G11" s="64">
        <f t="shared" si="0"/>
        <v>4</v>
      </c>
      <c r="H11" s="64">
        <f t="shared" si="0"/>
        <v>5</v>
      </c>
      <c r="I11" s="64">
        <f t="shared" si="0"/>
        <v>6</v>
      </c>
      <c r="J11" s="181" t="s">
        <v>7</v>
      </c>
      <c r="K11" s="181" t="s">
        <v>8</v>
      </c>
      <c r="L11" s="181" t="s">
        <v>9</v>
      </c>
      <c r="M11" s="181" t="s">
        <v>10</v>
      </c>
      <c r="N11" s="200" t="s">
        <v>79</v>
      </c>
      <c r="O11" s="181" t="s">
        <v>11</v>
      </c>
      <c r="P11" s="181" t="s">
        <v>12</v>
      </c>
      <c r="Q11" s="181" t="s">
        <v>41</v>
      </c>
      <c r="R11" s="197" t="s">
        <v>13</v>
      </c>
      <c r="S11" s="198"/>
    </row>
    <row r="12" spans="1:21" s="9" customFormat="1" ht="12.75" customHeight="1" x14ac:dyDescent="0.2">
      <c r="A12" s="182"/>
      <c r="B12" s="182"/>
      <c r="C12" s="57" t="s">
        <v>6</v>
      </c>
      <c r="D12" s="57" t="s">
        <v>0</v>
      </c>
      <c r="E12" s="63" t="s">
        <v>1</v>
      </c>
      <c r="F12" s="63" t="s">
        <v>2</v>
      </c>
      <c r="G12" s="63" t="s">
        <v>3</v>
      </c>
      <c r="H12" s="63" t="s">
        <v>4</v>
      </c>
      <c r="I12" s="63" t="s">
        <v>5</v>
      </c>
      <c r="J12" s="182"/>
      <c r="K12" s="182"/>
      <c r="L12" s="182"/>
      <c r="M12" s="182"/>
      <c r="N12" s="201"/>
      <c r="O12" s="182"/>
      <c r="P12" s="182"/>
      <c r="Q12" s="182"/>
      <c r="R12" s="10" t="s">
        <v>14</v>
      </c>
      <c r="S12" s="11" t="s">
        <v>15</v>
      </c>
    </row>
    <row r="13" spans="1:21" s="9" customFormat="1" ht="12.75" customHeight="1" x14ac:dyDescent="0.2">
      <c r="A13" s="45"/>
      <c r="B13" s="54"/>
      <c r="C13" s="46"/>
      <c r="D13" s="46"/>
      <c r="E13" s="46"/>
      <c r="F13" s="46"/>
      <c r="G13" s="46"/>
      <c r="H13" s="46"/>
      <c r="I13" s="46"/>
      <c r="J13" s="12">
        <f t="shared" ref="J13:J37" si="1">SUM(C13:I13)</f>
        <v>0</v>
      </c>
      <c r="K13" s="48"/>
      <c r="L13" s="47"/>
      <c r="M13" s="49"/>
      <c r="N13" s="50"/>
      <c r="O13" s="13">
        <f t="shared" ref="O13:O37" si="2">J13*N13</f>
        <v>0</v>
      </c>
      <c r="P13" s="14">
        <f>(K13*N13)+(L13*(N13*1.5))+(M13*(N13*2))</f>
        <v>0</v>
      </c>
      <c r="Q13" s="52"/>
      <c r="R13" s="15">
        <f>IF((Q13+P13)-7000&gt;0,IF(Q13&lt;7000,(7000-Q13),0),P13)</f>
        <v>0</v>
      </c>
      <c r="S13" s="15">
        <f>IF((Q13+P13)-$R$6&gt;0,IF(Q13&lt;$R$6,($R$6-Q13),0),P13)</f>
        <v>0</v>
      </c>
    </row>
    <row r="14" spans="1:21" x14ac:dyDescent="0.2">
      <c r="A14" s="45"/>
      <c r="B14" s="54"/>
      <c r="C14" s="46"/>
      <c r="D14" s="46"/>
      <c r="E14" s="46"/>
      <c r="F14" s="46"/>
      <c r="G14" s="46"/>
      <c r="H14" s="46"/>
      <c r="I14" s="46"/>
      <c r="J14" s="12">
        <f t="shared" si="1"/>
        <v>0</v>
      </c>
      <c r="K14" s="48"/>
      <c r="L14" s="47"/>
      <c r="M14" s="49"/>
      <c r="N14" s="50"/>
      <c r="O14" s="13">
        <f t="shared" si="2"/>
        <v>0</v>
      </c>
      <c r="P14" s="14">
        <f>(K14*N14)+(L14*(N14*1.5))+(M14*(N14*2))</f>
        <v>0</v>
      </c>
      <c r="Q14" s="52"/>
      <c r="R14" s="15">
        <f t="shared" ref="R14:R37" si="3">IF((Q14+P14)-7000&gt;0,IF(Q14&lt;7000,(7000-Q14),0),P14)</f>
        <v>0</v>
      </c>
      <c r="S14" s="15">
        <f>IF((Q14+P14)-$R$6&gt;0,IF(Q14&lt;$R$6,($R$6-Q14),0),P14)</f>
        <v>0</v>
      </c>
    </row>
    <row r="15" spans="1:21" x14ac:dyDescent="0.2">
      <c r="A15" s="45"/>
      <c r="B15" s="54"/>
      <c r="C15" s="46"/>
      <c r="D15" s="46"/>
      <c r="E15" s="46"/>
      <c r="F15" s="46"/>
      <c r="G15" s="46"/>
      <c r="H15" s="46"/>
      <c r="I15" s="46"/>
      <c r="J15" s="12">
        <f t="shared" si="1"/>
        <v>0</v>
      </c>
      <c r="K15" s="48"/>
      <c r="L15" s="47"/>
      <c r="M15" s="49"/>
      <c r="N15" s="50"/>
      <c r="O15" s="13">
        <f t="shared" si="2"/>
        <v>0</v>
      </c>
      <c r="P15" s="14">
        <f t="shared" ref="P15:P37" si="4">(K15*N15)+(L15*(N15*1.5))+(M15*(N15*2))</f>
        <v>0</v>
      </c>
      <c r="Q15" s="52"/>
      <c r="R15" s="15">
        <f t="shared" si="3"/>
        <v>0</v>
      </c>
      <c r="S15" s="15">
        <f t="shared" ref="S15:S37" si="5">IF((Q15+P15)-$R$6&gt;0,IF(Q15&lt;$R$6,($R$6-Q15),0),P15)</f>
        <v>0</v>
      </c>
    </row>
    <row r="16" spans="1:21" ht="14.65" customHeight="1" x14ac:dyDescent="0.2">
      <c r="A16" s="45"/>
      <c r="B16" s="54"/>
      <c r="C16" s="46"/>
      <c r="D16" s="46"/>
      <c r="E16" s="46"/>
      <c r="F16" s="46"/>
      <c r="G16" s="46"/>
      <c r="H16" s="46"/>
      <c r="I16" s="46"/>
      <c r="J16" s="12">
        <f t="shared" si="1"/>
        <v>0</v>
      </c>
      <c r="K16" s="48"/>
      <c r="L16" s="47"/>
      <c r="M16" s="49"/>
      <c r="N16" s="50"/>
      <c r="O16" s="13">
        <f t="shared" si="2"/>
        <v>0</v>
      </c>
      <c r="P16" s="14">
        <f t="shared" si="4"/>
        <v>0</v>
      </c>
      <c r="Q16" s="52"/>
      <c r="R16" s="15">
        <f t="shared" si="3"/>
        <v>0</v>
      </c>
      <c r="S16" s="15">
        <f t="shared" si="5"/>
        <v>0</v>
      </c>
    </row>
    <row r="17" spans="1:19" x14ac:dyDescent="0.2">
      <c r="A17" s="45"/>
      <c r="B17" s="54"/>
      <c r="C17" s="46"/>
      <c r="D17" s="46"/>
      <c r="E17" s="46"/>
      <c r="F17" s="46"/>
      <c r="G17" s="46"/>
      <c r="H17" s="46"/>
      <c r="I17" s="46"/>
      <c r="J17" s="12">
        <f t="shared" si="1"/>
        <v>0</v>
      </c>
      <c r="K17" s="48"/>
      <c r="L17" s="47"/>
      <c r="M17" s="49"/>
      <c r="N17" s="50"/>
      <c r="O17" s="13">
        <f t="shared" si="2"/>
        <v>0</v>
      </c>
      <c r="P17" s="14">
        <f t="shared" si="4"/>
        <v>0</v>
      </c>
      <c r="Q17" s="52"/>
      <c r="R17" s="15">
        <f t="shared" si="3"/>
        <v>0</v>
      </c>
      <c r="S17" s="15">
        <f t="shared" si="5"/>
        <v>0</v>
      </c>
    </row>
    <row r="18" spans="1:19" x14ac:dyDescent="0.2">
      <c r="A18" s="45"/>
      <c r="B18" s="54"/>
      <c r="C18" s="46"/>
      <c r="D18" s="46"/>
      <c r="E18" s="46"/>
      <c r="F18" s="46"/>
      <c r="G18" s="46"/>
      <c r="H18" s="46"/>
      <c r="I18" s="46"/>
      <c r="J18" s="12">
        <f t="shared" si="1"/>
        <v>0</v>
      </c>
      <c r="K18" s="48"/>
      <c r="L18" s="47"/>
      <c r="M18" s="49"/>
      <c r="N18" s="50"/>
      <c r="O18" s="13">
        <f t="shared" si="2"/>
        <v>0</v>
      </c>
      <c r="P18" s="14">
        <f t="shared" si="4"/>
        <v>0</v>
      </c>
      <c r="Q18" s="52"/>
      <c r="R18" s="15">
        <f t="shared" si="3"/>
        <v>0</v>
      </c>
      <c r="S18" s="15">
        <f t="shared" si="5"/>
        <v>0</v>
      </c>
    </row>
    <row r="19" spans="1:19" ht="14.65" customHeight="1" x14ac:dyDescent="0.2">
      <c r="A19" s="45"/>
      <c r="B19" s="54"/>
      <c r="C19" s="46"/>
      <c r="D19" s="46"/>
      <c r="E19" s="46"/>
      <c r="F19" s="46"/>
      <c r="G19" s="46"/>
      <c r="H19" s="46"/>
      <c r="I19" s="46"/>
      <c r="J19" s="12">
        <f t="shared" si="1"/>
        <v>0</v>
      </c>
      <c r="K19" s="48"/>
      <c r="L19" s="47"/>
      <c r="M19" s="49"/>
      <c r="N19" s="50"/>
      <c r="O19" s="13">
        <f t="shared" si="2"/>
        <v>0</v>
      </c>
      <c r="P19" s="14">
        <f t="shared" si="4"/>
        <v>0</v>
      </c>
      <c r="Q19" s="52"/>
      <c r="R19" s="15">
        <f t="shared" si="3"/>
        <v>0</v>
      </c>
      <c r="S19" s="15">
        <f t="shared" si="5"/>
        <v>0</v>
      </c>
    </row>
    <row r="20" spans="1:19" x14ac:dyDescent="0.2">
      <c r="A20" s="45"/>
      <c r="B20" s="54"/>
      <c r="C20" s="46"/>
      <c r="D20" s="46"/>
      <c r="E20" s="46"/>
      <c r="F20" s="46"/>
      <c r="G20" s="46"/>
      <c r="H20" s="46"/>
      <c r="I20" s="46"/>
      <c r="J20" s="12">
        <f t="shared" si="1"/>
        <v>0</v>
      </c>
      <c r="K20" s="48"/>
      <c r="L20" s="47"/>
      <c r="M20" s="49"/>
      <c r="N20" s="50"/>
      <c r="O20" s="13">
        <f t="shared" si="2"/>
        <v>0</v>
      </c>
      <c r="P20" s="14">
        <f t="shared" si="4"/>
        <v>0</v>
      </c>
      <c r="Q20" s="52"/>
      <c r="R20" s="15">
        <f t="shared" si="3"/>
        <v>0</v>
      </c>
      <c r="S20" s="15">
        <f t="shared" si="5"/>
        <v>0</v>
      </c>
    </row>
    <row r="21" spans="1:19" x14ac:dyDescent="0.2">
      <c r="A21" s="45"/>
      <c r="B21" s="54"/>
      <c r="C21" s="46"/>
      <c r="D21" s="46"/>
      <c r="E21" s="46"/>
      <c r="F21" s="46"/>
      <c r="G21" s="46"/>
      <c r="H21" s="46"/>
      <c r="I21" s="46"/>
      <c r="J21" s="12">
        <f t="shared" si="1"/>
        <v>0</v>
      </c>
      <c r="K21" s="48"/>
      <c r="L21" s="47"/>
      <c r="M21" s="49"/>
      <c r="N21" s="50"/>
      <c r="O21" s="13">
        <f t="shared" si="2"/>
        <v>0</v>
      </c>
      <c r="P21" s="14">
        <f t="shared" si="4"/>
        <v>0</v>
      </c>
      <c r="Q21" s="52"/>
      <c r="R21" s="15">
        <f t="shared" si="3"/>
        <v>0</v>
      </c>
      <c r="S21" s="15">
        <f t="shared" si="5"/>
        <v>0</v>
      </c>
    </row>
    <row r="22" spans="1:19" ht="14.65" customHeight="1" x14ac:dyDescent="0.2">
      <c r="A22" s="45"/>
      <c r="B22" s="54"/>
      <c r="C22" s="46"/>
      <c r="D22" s="46"/>
      <c r="E22" s="46"/>
      <c r="F22" s="46"/>
      <c r="G22" s="46"/>
      <c r="H22" s="46"/>
      <c r="I22" s="46"/>
      <c r="J22" s="12">
        <f t="shared" si="1"/>
        <v>0</v>
      </c>
      <c r="K22" s="48"/>
      <c r="L22" s="47"/>
      <c r="M22" s="49"/>
      <c r="N22" s="50"/>
      <c r="O22" s="13">
        <f t="shared" si="2"/>
        <v>0</v>
      </c>
      <c r="P22" s="14">
        <f t="shared" si="4"/>
        <v>0</v>
      </c>
      <c r="Q22" s="52"/>
      <c r="R22" s="15">
        <f t="shared" si="3"/>
        <v>0</v>
      </c>
      <c r="S22" s="15">
        <f t="shared" si="5"/>
        <v>0</v>
      </c>
    </row>
    <row r="23" spans="1:19" ht="13.15" customHeight="1" x14ac:dyDescent="0.2">
      <c r="A23" s="45"/>
      <c r="B23" s="54"/>
      <c r="C23" s="46"/>
      <c r="D23" s="46"/>
      <c r="E23" s="46"/>
      <c r="F23" s="46"/>
      <c r="G23" s="46"/>
      <c r="H23" s="46"/>
      <c r="I23" s="46"/>
      <c r="J23" s="12">
        <f t="shared" si="1"/>
        <v>0</v>
      </c>
      <c r="K23" s="48"/>
      <c r="L23" s="47"/>
      <c r="M23" s="49"/>
      <c r="N23" s="50"/>
      <c r="O23" s="13">
        <f t="shared" si="2"/>
        <v>0</v>
      </c>
      <c r="P23" s="14">
        <f t="shared" si="4"/>
        <v>0</v>
      </c>
      <c r="Q23" s="52"/>
      <c r="R23" s="15">
        <f t="shared" si="3"/>
        <v>0</v>
      </c>
      <c r="S23" s="15">
        <f t="shared" si="5"/>
        <v>0</v>
      </c>
    </row>
    <row r="24" spans="1:19" x14ac:dyDescent="0.2">
      <c r="A24" s="45"/>
      <c r="B24" s="54"/>
      <c r="C24" s="46"/>
      <c r="D24" s="46"/>
      <c r="E24" s="46"/>
      <c r="F24" s="46"/>
      <c r="G24" s="46"/>
      <c r="H24" s="46"/>
      <c r="I24" s="46"/>
      <c r="J24" s="12">
        <f t="shared" si="1"/>
        <v>0</v>
      </c>
      <c r="K24" s="48"/>
      <c r="L24" s="47"/>
      <c r="M24" s="49"/>
      <c r="N24" s="50"/>
      <c r="O24" s="13">
        <f t="shared" si="2"/>
        <v>0</v>
      </c>
      <c r="P24" s="14">
        <f t="shared" si="4"/>
        <v>0</v>
      </c>
      <c r="Q24" s="52"/>
      <c r="R24" s="15">
        <f t="shared" si="3"/>
        <v>0</v>
      </c>
      <c r="S24" s="15">
        <f t="shared" si="5"/>
        <v>0</v>
      </c>
    </row>
    <row r="25" spans="1:19" x14ac:dyDescent="0.2">
      <c r="A25" s="45"/>
      <c r="B25" s="54"/>
      <c r="C25" s="46"/>
      <c r="D25" s="46"/>
      <c r="E25" s="46"/>
      <c r="F25" s="46"/>
      <c r="G25" s="46"/>
      <c r="H25" s="46"/>
      <c r="I25" s="46"/>
      <c r="J25" s="12">
        <f t="shared" si="1"/>
        <v>0</v>
      </c>
      <c r="K25" s="48"/>
      <c r="L25" s="47"/>
      <c r="M25" s="49"/>
      <c r="N25" s="50"/>
      <c r="O25" s="13">
        <f t="shared" si="2"/>
        <v>0</v>
      </c>
      <c r="P25" s="14">
        <f t="shared" si="4"/>
        <v>0</v>
      </c>
      <c r="Q25" s="52"/>
      <c r="R25" s="15">
        <f t="shared" si="3"/>
        <v>0</v>
      </c>
      <c r="S25" s="15">
        <f t="shared" si="5"/>
        <v>0</v>
      </c>
    </row>
    <row r="26" spans="1:19" x14ac:dyDescent="0.2">
      <c r="A26" s="45"/>
      <c r="B26" s="54"/>
      <c r="C26" s="46"/>
      <c r="D26" s="46"/>
      <c r="E26" s="46"/>
      <c r="F26" s="46"/>
      <c r="G26" s="46"/>
      <c r="H26" s="46"/>
      <c r="I26" s="46"/>
      <c r="J26" s="12">
        <f t="shared" si="1"/>
        <v>0</v>
      </c>
      <c r="K26" s="48"/>
      <c r="L26" s="47"/>
      <c r="M26" s="49"/>
      <c r="N26" s="50"/>
      <c r="O26" s="13">
        <f t="shared" si="2"/>
        <v>0</v>
      </c>
      <c r="P26" s="14">
        <f t="shared" si="4"/>
        <v>0</v>
      </c>
      <c r="Q26" s="52"/>
      <c r="R26" s="15">
        <f t="shared" si="3"/>
        <v>0</v>
      </c>
      <c r="S26" s="15">
        <f t="shared" si="5"/>
        <v>0</v>
      </c>
    </row>
    <row r="27" spans="1:19" x14ac:dyDescent="0.2">
      <c r="A27" s="45"/>
      <c r="B27" s="54"/>
      <c r="C27" s="46"/>
      <c r="D27" s="46"/>
      <c r="E27" s="46"/>
      <c r="F27" s="46"/>
      <c r="G27" s="46"/>
      <c r="H27" s="46"/>
      <c r="I27" s="46"/>
      <c r="J27" s="12">
        <f t="shared" si="1"/>
        <v>0</v>
      </c>
      <c r="K27" s="48"/>
      <c r="L27" s="47"/>
      <c r="M27" s="49"/>
      <c r="N27" s="50"/>
      <c r="O27" s="13">
        <f t="shared" si="2"/>
        <v>0</v>
      </c>
      <c r="P27" s="14">
        <f t="shared" si="4"/>
        <v>0</v>
      </c>
      <c r="Q27" s="52"/>
      <c r="R27" s="15">
        <f t="shared" si="3"/>
        <v>0</v>
      </c>
      <c r="S27" s="15">
        <f t="shared" si="5"/>
        <v>0</v>
      </c>
    </row>
    <row r="28" spans="1:19" x14ac:dyDescent="0.2">
      <c r="A28" s="45"/>
      <c r="B28" s="54"/>
      <c r="C28" s="46"/>
      <c r="D28" s="46"/>
      <c r="E28" s="46"/>
      <c r="F28" s="46"/>
      <c r="G28" s="46"/>
      <c r="H28" s="46"/>
      <c r="I28" s="46"/>
      <c r="J28" s="12">
        <f t="shared" si="1"/>
        <v>0</v>
      </c>
      <c r="K28" s="48"/>
      <c r="L28" s="47"/>
      <c r="M28" s="49"/>
      <c r="N28" s="50"/>
      <c r="O28" s="13">
        <f t="shared" si="2"/>
        <v>0</v>
      </c>
      <c r="P28" s="14">
        <f t="shared" si="4"/>
        <v>0</v>
      </c>
      <c r="Q28" s="52"/>
      <c r="R28" s="15">
        <f t="shared" si="3"/>
        <v>0</v>
      </c>
      <c r="S28" s="15">
        <f t="shared" si="5"/>
        <v>0</v>
      </c>
    </row>
    <row r="29" spans="1:19" x14ac:dyDescent="0.2">
      <c r="A29" s="45"/>
      <c r="B29" s="54"/>
      <c r="C29" s="46"/>
      <c r="D29" s="46"/>
      <c r="E29" s="46"/>
      <c r="F29" s="46"/>
      <c r="G29" s="46"/>
      <c r="H29" s="46"/>
      <c r="I29" s="46"/>
      <c r="J29" s="12">
        <f t="shared" si="1"/>
        <v>0</v>
      </c>
      <c r="K29" s="48"/>
      <c r="L29" s="47"/>
      <c r="M29" s="49"/>
      <c r="N29" s="50"/>
      <c r="O29" s="13">
        <f t="shared" si="2"/>
        <v>0</v>
      </c>
      <c r="P29" s="14">
        <f t="shared" si="4"/>
        <v>0</v>
      </c>
      <c r="Q29" s="52"/>
      <c r="R29" s="15">
        <f t="shared" si="3"/>
        <v>0</v>
      </c>
      <c r="S29" s="15">
        <f t="shared" si="5"/>
        <v>0</v>
      </c>
    </row>
    <row r="30" spans="1:19" x14ac:dyDescent="0.2">
      <c r="A30" s="45"/>
      <c r="B30" s="54"/>
      <c r="C30" s="46"/>
      <c r="D30" s="46"/>
      <c r="E30" s="46"/>
      <c r="F30" s="46"/>
      <c r="G30" s="46"/>
      <c r="H30" s="46"/>
      <c r="I30" s="46"/>
      <c r="J30" s="12">
        <f t="shared" si="1"/>
        <v>0</v>
      </c>
      <c r="K30" s="48"/>
      <c r="L30" s="47"/>
      <c r="M30" s="49"/>
      <c r="N30" s="50"/>
      <c r="O30" s="13">
        <f t="shared" si="2"/>
        <v>0</v>
      </c>
      <c r="P30" s="14">
        <f t="shared" si="4"/>
        <v>0</v>
      </c>
      <c r="Q30" s="52"/>
      <c r="R30" s="15">
        <f t="shared" si="3"/>
        <v>0</v>
      </c>
      <c r="S30" s="15">
        <f t="shared" si="5"/>
        <v>0</v>
      </c>
    </row>
    <row r="31" spans="1:19" x14ac:dyDescent="0.2">
      <c r="A31" s="45"/>
      <c r="B31" s="54"/>
      <c r="C31" s="46"/>
      <c r="D31" s="46"/>
      <c r="E31" s="46"/>
      <c r="F31" s="46"/>
      <c r="G31" s="46"/>
      <c r="H31" s="46"/>
      <c r="I31" s="46"/>
      <c r="J31" s="12">
        <f t="shared" si="1"/>
        <v>0</v>
      </c>
      <c r="K31" s="48"/>
      <c r="L31" s="47"/>
      <c r="M31" s="49"/>
      <c r="N31" s="50"/>
      <c r="O31" s="13">
        <f t="shared" si="2"/>
        <v>0</v>
      </c>
      <c r="P31" s="14">
        <f t="shared" si="4"/>
        <v>0</v>
      </c>
      <c r="Q31" s="52"/>
      <c r="R31" s="15">
        <f t="shared" si="3"/>
        <v>0</v>
      </c>
      <c r="S31" s="15">
        <f t="shared" si="5"/>
        <v>0</v>
      </c>
    </row>
    <row r="32" spans="1:19" x14ac:dyDescent="0.2">
      <c r="A32" s="45"/>
      <c r="B32" s="54"/>
      <c r="C32" s="46"/>
      <c r="D32" s="46"/>
      <c r="E32" s="46"/>
      <c r="F32" s="46"/>
      <c r="G32" s="46"/>
      <c r="H32" s="46"/>
      <c r="I32" s="46"/>
      <c r="J32" s="12">
        <f t="shared" si="1"/>
        <v>0</v>
      </c>
      <c r="K32" s="48"/>
      <c r="L32" s="47"/>
      <c r="M32" s="49"/>
      <c r="N32" s="50"/>
      <c r="O32" s="13">
        <f t="shared" si="2"/>
        <v>0</v>
      </c>
      <c r="P32" s="14">
        <f t="shared" si="4"/>
        <v>0</v>
      </c>
      <c r="Q32" s="52"/>
      <c r="R32" s="15">
        <f t="shared" si="3"/>
        <v>0</v>
      </c>
      <c r="S32" s="15">
        <f t="shared" si="5"/>
        <v>0</v>
      </c>
    </row>
    <row r="33" spans="1:19" x14ac:dyDescent="0.2">
      <c r="A33" s="45"/>
      <c r="B33" s="54"/>
      <c r="C33" s="46"/>
      <c r="D33" s="46"/>
      <c r="E33" s="46"/>
      <c r="F33" s="46"/>
      <c r="G33" s="46"/>
      <c r="H33" s="46"/>
      <c r="I33" s="46"/>
      <c r="J33" s="12">
        <f t="shared" si="1"/>
        <v>0</v>
      </c>
      <c r="K33" s="48"/>
      <c r="L33" s="47"/>
      <c r="M33" s="49"/>
      <c r="N33" s="50"/>
      <c r="O33" s="13">
        <f t="shared" si="2"/>
        <v>0</v>
      </c>
      <c r="P33" s="14">
        <f t="shared" si="4"/>
        <v>0</v>
      </c>
      <c r="Q33" s="52"/>
      <c r="R33" s="15">
        <f t="shared" si="3"/>
        <v>0</v>
      </c>
      <c r="S33" s="15">
        <f t="shared" si="5"/>
        <v>0</v>
      </c>
    </row>
    <row r="34" spans="1:19" x14ac:dyDescent="0.2">
      <c r="A34" s="45"/>
      <c r="B34" s="54"/>
      <c r="C34" s="46"/>
      <c r="D34" s="46"/>
      <c r="E34" s="46"/>
      <c r="F34" s="46"/>
      <c r="G34" s="46"/>
      <c r="H34" s="46"/>
      <c r="I34" s="46"/>
      <c r="J34" s="12">
        <f t="shared" si="1"/>
        <v>0</v>
      </c>
      <c r="K34" s="48"/>
      <c r="L34" s="47"/>
      <c r="M34" s="49"/>
      <c r="N34" s="50"/>
      <c r="O34" s="13">
        <f t="shared" si="2"/>
        <v>0</v>
      </c>
      <c r="P34" s="14">
        <f t="shared" si="4"/>
        <v>0</v>
      </c>
      <c r="Q34" s="52"/>
      <c r="R34" s="15">
        <f t="shared" si="3"/>
        <v>0</v>
      </c>
      <c r="S34" s="15">
        <f t="shared" si="5"/>
        <v>0</v>
      </c>
    </row>
    <row r="35" spans="1:19" x14ac:dyDescent="0.2">
      <c r="A35" s="45"/>
      <c r="B35" s="54"/>
      <c r="C35" s="46"/>
      <c r="D35" s="46"/>
      <c r="E35" s="46"/>
      <c r="F35" s="46"/>
      <c r="G35" s="46"/>
      <c r="H35" s="46"/>
      <c r="I35" s="46"/>
      <c r="J35" s="12">
        <f t="shared" si="1"/>
        <v>0</v>
      </c>
      <c r="K35" s="48"/>
      <c r="L35" s="47"/>
      <c r="M35" s="49"/>
      <c r="N35" s="50"/>
      <c r="O35" s="13">
        <f t="shared" si="2"/>
        <v>0</v>
      </c>
      <c r="P35" s="14">
        <f t="shared" si="4"/>
        <v>0</v>
      </c>
      <c r="Q35" s="52"/>
      <c r="R35" s="15">
        <f t="shared" si="3"/>
        <v>0</v>
      </c>
      <c r="S35" s="15">
        <f t="shared" si="5"/>
        <v>0</v>
      </c>
    </row>
    <row r="36" spans="1:19" x14ac:dyDescent="0.2">
      <c r="A36" s="45"/>
      <c r="B36" s="54"/>
      <c r="C36" s="46"/>
      <c r="D36" s="46"/>
      <c r="E36" s="46"/>
      <c r="F36" s="46"/>
      <c r="G36" s="46"/>
      <c r="H36" s="46"/>
      <c r="I36" s="46"/>
      <c r="J36" s="12">
        <f t="shared" si="1"/>
        <v>0</v>
      </c>
      <c r="K36" s="48"/>
      <c r="L36" s="47"/>
      <c r="M36" s="49"/>
      <c r="N36" s="50"/>
      <c r="O36" s="13">
        <f t="shared" si="2"/>
        <v>0</v>
      </c>
      <c r="P36" s="14">
        <f t="shared" si="4"/>
        <v>0</v>
      </c>
      <c r="Q36" s="52"/>
      <c r="R36" s="15">
        <f t="shared" si="3"/>
        <v>0</v>
      </c>
      <c r="S36" s="15">
        <f t="shared" si="5"/>
        <v>0</v>
      </c>
    </row>
    <row r="37" spans="1:19" x14ac:dyDescent="0.2">
      <c r="A37" s="45"/>
      <c r="B37" s="54"/>
      <c r="C37" s="46"/>
      <c r="D37" s="46"/>
      <c r="E37" s="46"/>
      <c r="F37" s="46"/>
      <c r="G37" s="46"/>
      <c r="H37" s="46"/>
      <c r="I37" s="46"/>
      <c r="J37" s="12">
        <f t="shared" si="1"/>
        <v>0</v>
      </c>
      <c r="K37" s="48"/>
      <c r="L37" s="47"/>
      <c r="M37" s="49"/>
      <c r="N37" s="50"/>
      <c r="O37" s="13">
        <f t="shared" si="2"/>
        <v>0</v>
      </c>
      <c r="P37" s="14">
        <f t="shared" si="4"/>
        <v>0</v>
      </c>
      <c r="Q37" s="52"/>
      <c r="R37" s="15">
        <f t="shared" si="3"/>
        <v>0</v>
      </c>
      <c r="S37" s="15">
        <f t="shared" si="5"/>
        <v>0</v>
      </c>
    </row>
    <row r="38" spans="1:19" s="17" customFormat="1" ht="18" x14ac:dyDescent="0.2">
      <c r="A38" s="189" t="s">
        <v>19</v>
      </c>
      <c r="B38" s="190"/>
      <c r="C38" s="190"/>
      <c r="D38" s="5"/>
      <c r="E38" s="5"/>
      <c r="F38" s="5"/>
      <c r="G38" s="5"/>
      <c r="H38" s="5"/>
      <c r="I38" s="5"/>
      <c r="J38" s="204"/>
      <c r="K38" s="204"/>
      <c r="L38" s="204"/>
      <c r="M38" s="204"/>
      <c r="N38" s="204"/>
      <c r="O38" s="16">
        <f>SUM(O13:O37)</f>
        <v>0</v>
      </c>
      <c r="P38" s="16">
        <f>SUM(P12:P37)</f>
        <v>0</v>
      </c>
      <c r="Q38" s="1"/>
      <c r="R38" s="16">
        <f>SUM(R12:R37)</f>
        <v>0</v>
      </c>
      <c r="S38" s="16">
        <f>SUM(S12:S37)</f>
        <v>0</v>
      </c>
    </row>
    <row r="39" spans="1:19" s="17" customFormat="1" x14ac:dyDescent="0.2">
      <c r="A39" s="5" t="s">
        <v>47</v>
      </c>
      <c r="B39" s="187"/>
      <c r="C39" s="187"/>
      <c r="D39" s="187"/>
      <c r="E39" s="187"/>
      <c r="F39" s="187"/>
      <c r="G39" s="187"/>
      <c r="H39" s="187"/>
      <c r="I39" s="5"/>
      <c r="J39" s="58">
        <f>SUMIF($B$13:$B$37,"LABORER",$C$13:$C$37)+SUMIF($B$13:$B$37,"LABORER",$D$13:$D$37)+SUMIF($B$13:$B$37,"LABORER",$E$13:$E$37)+SUMIF($B$13:$B$37,"LABORER",$F$13:$F$37)+SUMIF($B$13:$B$37,"LABORER",$G$13:$G$37)+SUMIF($B$13:$B$37,"LABORER",$H$13:$H$37)+SUMIF($B$13:$B$37,"LABORER",$I$13:$I$37)</f>
        <v>0</v>
      </c>
      <c r="K39" s="18" t="s">
        <v>20</v>
      </c>
      <c r="L39" s="53">
        <v>0</v>
      </c>
      <c r="M39" s="19"/>
      <c r="N39" s="19"/>
      <c r="O39" s="20"/>
      <c r="P39" s="16">
        <f t="shared" ref="P39:P46" si="6">J39*L39</f>
        <v>0</v>
      </c>
      <c r="Q39" s="5"/>
      <c r="R39" s="5"/>
      <c r="S39" s="5"/>
    </row>
    <row r="40" spans="1:19" s="17" customFormat="1" x14ac:dyDescent="0.2">
      <c r="A40" s="5" t="s">
        <v>48</v>
      </c>
      <c r="B40" s="187"/>
      <c r="C40" s="187"/>
      <c r="D40" s="187"/>
      <c r="E40" s="187"/>
      <c r="F40" s="187"/>
      <c r="G40" s="187"/>
      <c r="H40" s="187"/>
      <c r="I40" s="5"/>
      <c r="J40" s="58">
        <f>SUMIF($B$13:$B$37,"OPERATOR",$C$13:$C$37)+SUMIF($B$13:$B$37,"OPERATOR",$D$13:$D$37)+SUMIF($B$13:$B$37,"OPERATOR",$E$13:$E$37)+SUMIF($B$13:$B$37,"OPERATOR",$F$13:$F$37)+SUMIF($B$13:$B$37,"OPERATOR",$G$13:$G$37)+SUMIF($B$13:$B$37,"OPERATOR",$H$13:$H$37)+SUMIF($B$13:$B$37,"OPERATOR",$I$13:$I$37)</f>
        <v>0</v>
      </c>
      <c r="K40" s="18" t="s">
        <v>20</v>
      </c>
      <c r="L40" s="53">
        <v>0</v>
      </c>
      <c r="M40" s="21"/>
      <c r="N40" s="18"/>
      <c r="O40" s="20"/>
      <c r="P40" s="16">
        <f t="shared" si="6"/>
        <v>0</v>
      </c>
      <c r="Q40" s="5"/>
      <c r="R40" s="5"/>
      <c r="S40" s="5"/>
    </row>
    <row r="41" spans="1:19" s="17" customFormat="1" x14ac:dyDescent="0.2">
      <c r="A41" s="5" t="s">
        <v>50</v>
      </c>
      <c r="B41" s="187"/>
      <c r="C41" s="187"/>
      <c r="D41" s="187"/>
      <c r="E41" s="187"/>
      <c r="F41" s="187"/>
      <c r="G41" s="187"/>
      <c r="H41" s="187"/>
      <c r="I41" s="5"/>
      <c r="J41" s="58">
        <f>SUMIF($B$13:$B$37,"CARPENTER",$C$13:$C$37)+SUMIF($B$13:$B$37,"CARPENTER",$D$13:$D$37)+SUMIF($B$13:$B$37,"CARPENTER",$E$13:$E$37)+SUMIF($B$13:$B$37,"CARPENTER",$F$13:$F$37)+SUMIF($B$13:$B$37,"CARPENTER",$G$13:$G$37)+SUMIF($B$13:$B$37,"CARPENTER",$H$13:$H$37)+SUMIF($B$13:$B$37,"CARPENTER",$I$13:$I$37)</f>
        <v>0</v>
      </c>
      <c r="K41" s="18" t="s">
        <v>20</v>
      </c>
      <c r="L41" s="53">
        <v>0</v>
      </c>
      <c r="M41" s="21"/>
      <c r="N41" s="18"/>
      <c r="O41" s="20"/>
      <c r="P41" s="16">
        <f t="shared" si="6"/>
        <v>0</v>
      </c>
      <c r="Q41" s="5"/>
      <c r="R41" s="5"/>
      <c r="S41" s="5"/>
    </row>
    <row r="42" spans="1:19" s="17" customFormat="1" x14ac:dyDescent="0.2">
      <c r="A42" s="5" t="s">
        <v>51</v>
      </c>
      <c r="B42" s="187"/>
      <c r="C42" s="187"/>
      <c r="D42" s="187"/>
      <c r="E42" s="187"/>
      <c r="F42" s="187"/>
      <c r="G42" s="187"/>
      <c r="H42" s="187"/>
      <c r="I42" s="5"/>
      <c r="J42" s="58">
        <f>SUMIF($B$13:$B$37,"CEMENT FINISHER",$C$13:$C$37)+SUMIF($B$13:$B$37,"CEMENT FINISHER",$D$13:$D$37)+SUMIF($B$13:$B$37,"CEMENT FINISHER",$E$13:$E$37)+SUMIF($B$13:$B$37,"CEMENT FINISHER",$F$13:$F$37)+SUMIF($B$13:$B$37,"CEMENT FINISHER",$G$13:$G$37)+SUMIF($B$13:$B$37,"CEMENT FINISHER",$H$13:$H$37)+SUMIF($B$13:$B$37,"CEMENT FINISHER",$I$13:$I$37)</f>
        <v>0</v>
      </c>
      <c r="K42" s="18" t="s">
        <v>20</v>
      </c>
      <c r="L42" s="53">
        <v>0</v>
      </c>
      <c r="M42" s="21"/>
      <c r="N42" s="18"/>
      <c r="O42" s="20"/>
      <c r="P42" s="16">
        <f t="shared" si="6"/>
        <v>0</v>
      </c>
      <c r="Q42" s="5"/>
      <c r="R42" s="5"/>
      <c r="S42" s="5"/>
    </row>
    <row r="43" spans="1:19" s="17" customFormat="1" x14ac:dyDescent="0.2">
      <c r="A43" s="5" t="s">
        <v>53</v>
      </c>
      <c r="B43" s="187"/>
      <c r="C43" s="187"/>
      <c r="D43" s="187"/>
      <c r="E43" s="187"/>
      <c r="F43" s="187"/>
      <c r="G43" s="187"/>
      <c r="H43" s="187"/>
      <c r="I43" s="5"/>
      <c r="J43" s="58">
        <f>SUMIF($B$13:$B$37,"ELECTRICIAN",$C$13:$C$37)+SUMIF($B$13:$B$37,"ELECTRICIAN",$D$13:$D$37)+SUMIF($B$13:$B$37,"ELECTRICIAN",$E$13:$E$37)+SUMIF($B$13:$B$37,"ELECTRICIAN",$F$13:$F$37)+SUMIF($B$13:$B$37,"ELECTRICIAN",$G$13:$G$37)+SUMIF($B$13:$B$37,"ELECTRICIAN",$H$13:$H$37)+SUMIF($B$13:$B$37,"ELECTRICIAN",$I$13:$I$37)</f>
        <v>0</v>
      </c>
      <c r="K43" s="18" t="s">
        <v>20</v>
      </c>
      <c r="L43" s="53">
        <v>0</v>
      </c>
      <c r="M43" s="21"/>
      <c r="N43" s="18"/>
      <c r="O43" s="20"/>
      <c r="P43" s="16">
        <f t="shared" si="6"/>
        <v>0</v>
      </c>
      <c r="Q43" s="5"/>
      <c r="R43" s="5"/>
      <c r="S43" s="5"/>
    </row>
    <row r="44" spans="1:19" s="17" customFormat="1" x14ac:dyDescent="0.2">
      <c r="A44" s="5" t="s">
        <v>52</v>
      </c>
      <c r="B44" s="187"/>
      <c r="C44" s="187"/>
      <c r="D44" s="187"/>
      <c r="E44" s="187"/>
      <c r="F44" s="187"/>
      <c r="G44" s="187"/>
      <c r="H44" s="187"/>
      <c r="I44" s="5"/>
      <c r="J44" s="58">
        <f>SUMIF($B$13:$B$37,"IRONWORKER",$C$13:$C$37)+SUMIF($B$13:$B$37,"IRONWORKER",$D$13:$D$37)+SUMIF($B$13:$B$37,"IRONWORKER",$E$13:$E$37)+SUMIF($B$13:$B$37,"IRONWORKER",$F$13:$F$37)+SUMIF($B$13:$B$37,"IRONWORKER",$G$13:$G$37)+SUMIF($B$13:$B$37,"IRONWORKER",$H$13:$H$37)+SUMIF($B$13:$B$37,"IRONWORKER",$I$13:$I$37)</f>
        <v>0</v>
      </c>
      <c r="K44" s="18" t="s">
        <v>20</v>
      </c>
      <c r="L44" s="53">
        <v>0</v>
      </c>
      <c r="M44" s="21"/>
      <c r="N44" s="18"/>
      <c r="O44" s="20"/>
      <c r="P44" s="16">
        <f t="shared" si="6"/>
        <v>0</v>
      </c>
      <c r="Q44" s="5"/>
      <c r="R44" s="5"/>
      <c r="S44" s="5"/>
    </row>
    <row r="45" spans="1:19" s="17" customFormat="1" x14ac:dyDescent="0.2">
      <c r="A45" s="5" t="s">
        <v>49</v>
      </c>
      <c r="B45" s="187"/>
      <c r="C45" s="187"/>
      <c r="D45" s="187"/>
      <c r="E45" s="187"/>
      <c r="F45" s="187"/>
      <c r="G45" s="187"/>
      <c r="H45" s="187"/>
      <c r="I45" s="5"/>
      <c r="J45" s="58">
        <f>SUMIF($B$13:$B$37,"TEAMSTER",$C$13:$C$37)+SUMIF($B$13:$B$37,"TEAMSTER",$D$13:$D$37)+SUMIF($B$13:$B$37,"TEAMSTER",$E$13:$E$37)+SUMIF($B$13:$B$37,"TEAMSTER",$F$13:$F$37)+SUMIF($B$13:$B$37,"TEAMSTER",$G$13:$G$37)+SUMIF($B$13:$B$37,"TEAMSTER",$H$13:$H$37)+SUMIF($B$13:$B$37,"TEAMSTER",$I$13:$I$37)</f>
        <v>0</v>
      </c>
      <c r="K45" s="18" t="s">
        <v>20</v>
      </c>
      <c r="L45" s="53">
        <v>0</v>
      </c>
      <c r="M45" s="21"/>
      <c r="N45" s="18"/>
      <c r="O45" s="20"/>
      <c r="P45" s="16">
        <f t="shared" si="6"/>
        <v>0</v>
      </c>
      <c r="Q45" s="5"/>
      <c r="R45" s="5"/>
      <c r="S45" s="5"/>
    </row>
    <row r="46" spans="1:19" s="17" customFormat="1" x14ac:dyDescent="0.2">
      <c r="A46" s="5" t="s">
        <v>64</v>
      </c>
      <c r="B46" s="187"/>
      <c r="C46" s="187"/>
      <c r="D46" s="187"/>
      <c r="E46" s="187"/>
      <c r="F46" s="187"/>
      <c r="G46" s="187"/>
      <c r="H46" s="187"/>
      <c r="I46" s="5"/>
      <c r="J46" s="58">
        <f>SUMIF($B$13:$B$37,"PAINTER",$C$13:$C$37)+SUMIF($B$13:$B$37,"PAINTER",$D$13:$D$37)+SUMIF($B$13:$B$37,"PAINTER",$E$13:$E$37)+SUMIF($B$13:$B$37,"PAINTER",$F$13:$F$37)+SUMIF($B$13:$B$37,"PAINTER",$G$13:$G$37)+SUMIF($B$13:$B$37,"PAINTER",$H$13:$H$37)+SUMIF($B$13:$B$37,"PAINTER",$I$13:$I$37)</f>
        <v>0</v>
      </c>
      <c r="K46" s="18" t="s">
        <v>20</v>
      </c>
      <c r="L46" s="53">
        <v>0</v>
      </c>
      <c r="M46" s="21"/>
      <c r="N46" s="18"/>
      <c r="O46" s="20"/>
      <c r="P46" s="16">
        <f t="shared" si="6"/>
        <v>0</v>
      </c>
      <c r="Q46" s="5"/>
      <c r="R46" s="5"/>
      <c r="S46" s="5"/>
    </row>
    <row r="47" spans="1:19" s="17" customFormat="1" x14ac:dyDescent="0.2">
      <c r="A47" s="7" t="s">
        <v>61</v>
      </c>
      <c r="B47" s="7"/>
      <c r="C47" s="7"/>
      <c r="D47" s="5"/>
      <c r="E47" s="5"/>
      <c r="F47" s="5"/>
      <c r="G47" s="5"/>
      <c r="H47" s="5"/>
      <c r="I47" s="5"/>
      <c r="J47" s="5"/>
      <c r="K47" s="18"/>
      <c r="L47" s="21"/>
      <c r="M47" s="21"/>
      <c r="N47" s="117"/>
      <c r="O47" s="20"/>
      <c r="P47" s="16">
        <f>SUM(P38:P46)</f>
        <v>0</v>
      </c>
      <c r="Q47" s="5"/>
      <c r="R47" s="5"/>
      <c r="S47" s="5"/>
    </row>
    <row r="48" spans="1:19" s="17" customFormat="1" ht="13.5" thickBot="1" x14ac:dyDescent="0.25">
      <c r="A48" s="22" t="s">
        <v>62</v>
      </c>
      <c r="B48" s="19"/>
      <c r="C48" s="85">
        <v>0.35</v>
      </c>
      <c r="D48" s="86" t="s">
        <v>22</v>
      </c>
      <c r="E48" s="191">
        <f>P47</f>
        <v>0</v>
      </c>
      <c r="F48" s="191"/>
      <c r="G48" s="21"/>
      <c r="H48" s="21"/>
      <c r="I48" s="23"/>
      <c r="J48" s="5"/>
      <c r="K48" s="18"/>
      <c r="L48" s="21"/>
      <c r="M48" s="21"/>
      <c r="N48" s="18"/>
      <c r="O48" s="20"/>
      <c r="P48" s="16">
        <f>C48*E48</f>
        <v>0</v>
      </c>
      <c r="Q48" s="5"/>
      <c r="R48" s="5"/>
      <c r="S48" s="5"/>
    </row>
    <row r="49" spans="1:19" s="17" customFormat="1" ht="13.5" thickTop="1" x14ac:dyDescent="0.2">
      <c r="A49" s="226" t="s">
        <v>69</v>
      </c>
      <c r="B49" s="226"/>
      <c r="C49" s="226"/>
      <c r="D49" s="21"/>
      <c r="E49" s="21"/>
      <c r="F49" s="152" t="s">
        <v>91</v>
      </c>
      <c r="G49" s="153"/>
      <c r="H49" s="21"/>
      <c r="I49" s="21"/>
      <c r="J49" s="5"/>
      <c r="K49" s="18"/>
      <c r="L49" s="21"/>
      <c r="M49" s="21"/>
      <c r="N49" s="18"/>
      <c r="O49" s="199">
        <f>SUM(P47:P48)</f>
        <v>0</v>
      </c>
      <c r="P49" s="199"/>
      <c r="Q49" s="5"/>
      <c r="R49" s="5"/>
      <c r="S49" s="5"/>
    </row>
    <row r="50" spans="1:19" s="17" customFormat="1" x14ac:dyDescent="0.2">
      <c r="A50" s="19" t="s">
        <v>92</v>
      </c>
      <c r="B50" s="19"/>
      <c r="C50" s="19"/>
      <c r="D50" s="19"/>
      <c r="E50" s="19"/>
      <c r="F50" s="229" t="s">
        <v>114</v>
      </c>
      <c r="G50" s="230"/>
      <c r="H50" s="216"/>
      <c r="I50" s="216"/>
      <c r="J50" s="55"/>
      <c r="K50" s="18" t="s">
        <v>22</v>
      </c>
      <c r="L50" s="203">
        <f>O38</f>
        <v>0</v>
      </c>
      <c r="M50" s="203"/>
      <c r="N50" s="16">
        <f>J50*L50</f>
        <v>0</v>
      </c>
      <c r="O50" s="20"/>
      <c r="P50" s="20"/>
      <c r="Q50" s="20"/>
      <c r="R50" s="5"/>
      <c r="S50" s="5"/>
    </row>
    <row r="51" spans="1:19" s="17" customFormat="1" x14ac:dyDescent="0.2">
      <c r="A51" s="188" t="s">
        <v>68</v>
      </c>
      <c r="B51" s="188"/>
      <c r="C51" s="188"/>
      <c r="D51" s="188"/>
      <c r="E51" s="188"/>
      <c r="F51" s="229"/>
      <c r="G51" s="230"/>
      <c r="H51" s="70"/>
      <c r="I51" s="70"/>
      <c r="J51" s="116"/>
      <c r="K51" s="18" t="s">
        <v>22</v>
      </c>
      <c r="L51" s="203">
        <f>O38-SUMIF($B$13:$B$37,"TEAMSTER",$O$13:$O$37)</f>
        <v>0</v>
      </c>
      <c r="M51" s="203"/>
      <c r="N51" s="16">
        <f>J51*L51</f>
        <v>0</v>
      </c>
      <c r="O51" s="19"/>
      <c r="P51" s="19"/>
      <c r="Q51" s="21"/>
      <c r="R51" s="5"/>
      <c r="S51" s="5"/>
    </row>
    <row r="52" spans="1:19" s="17" customFormat="1" x14ac:dyDescent="0.2">
      <c r="A52" s="5" t="s">
        <v>65</v>
      </c>
      <c r="B52" s="5"/>
      <c r="C52" s="5"/>
      <c r="D52" s="5"/>
      <c r="E52" s="5"/>
      <c r="F52" s="229"/>
      <c r="G52" s="230"/>
      <c r="H52" s="5"/>
      <c r="I52" s="5"/>
      <c r="J52" s="24">
        <v>6.0000000000000001E-3</v>
      </c>
      <c r="K52" s="18" t="s">
        <v>22</v>
      </c>
      <c r="L52" s="203">
        <f>R38</f>
        <v>0</v>
      </c>
      <c r="M52" s="203"/>
      <c r="N52" s="16">
        <f>J52*L52</f>
        <v>0</v>
      </c>
      <c r="O52" s="21"/>
      <c r="P52" s="21"/>
      <c r="Q52" s="21"/>
      <c r="R52" s="5"/>
      <c r="S52" s="5"/>
    </row>
    <row r="53" spans="1:19" s="17" customFormat="1" x14ac:dyDescent="0.2">
      <c r="A53" s="5" t="s">
        <v>66</v>
      </c>
      <c r="B53" s="5"/>
      <c r="C53" s="5"/>
      <c r="D53" s="5"/>
      <c r="E53" s="5"/>
      <c r="F53" s="229"/>
      <c r="G53" s="230"/>
      <c r="H53" s="5"/>
      <c r="I53" s="5"/>
      <c r="J53" s="118">
        <v>6.8000000000000005E-2</v>
      </c>
      <c r="K53" s="18" t="s">
        <v>22</v>
      </c>
      <c r="L53" s="203">
        <f>S38</f>
        <v>0</v>
      </c>
      <c r="M53" s="203"/>
      <c r="N53" s="16">
        <f>J53*L53</f>
        <v>0</v>
      </c>
      <c r="O53" s="21"/>
      <c r="P53" s="21"/>
      <c r="Q53" s="21"/>
      <c r="R53" s="5"/>
      <c r="S53" s="5"/>
    </row>
    <row r="54" spans="1:19" s="17" customFormat="1" ht="13.5" thickBot="1" x14ac:dyDescent="0.25">
      <c r="A54" s="5" t="s">
        <v>67</v>
      </c>
      <c r="B54" s="5"/>
      <c r="C54" s="3"/>
      <c r="D54" s="5"/>
      <c r="E54" s="5"/>
      <c r="F54" s="231"/>
      <c r="G54" s="232"/>
      <c r="H54" s="5"/>
      <c r="I54" s="5"/>
      <c r="J54" s="24">
        <v>7.6499999999999999E-2</v>
      </c>
      <c r="K54" s="18" t="s">
        <v>22</v>
      </c>
      <c r="L54" s="203">
        <f>P38</f>
        <v>0</v>
      </c>
      <c r="M54" s="203"/>
      <c r="N54" s="16">
        <f>J54*L54</f>
        <v>0</v>
      </c>
      <c r="O54" s="21"/>
      <c r="P54" s="21"/>
      <c r="Q54" s="21"/>
      <c r="R54" s="5"/>
      <c r="S54" s="5"/>
    </row>
    <row r="55" spans="1:19" s="17" customFormat="1" ht="13.5" thickTop="1" x14ac:dyDescent="0.2">
      <c r="A55" s="188" t="s">
        <v>21</v>
      </c>
      <c r="B55" s="188"/>
      <c r="C55" s="188"/>
      <c r="D55" s="5"/>
      <c r="E55" s="5"/>
      <c r="F55" s="5"/>
      <c r="G55" s="5"/>
      <c r="H55" s="5"/>
      <c r="I55" s="5"/>
      <c r="J55" s="5"/>
      <c r="K55" s="3"/>
      <c r="L55" s="5"/>
      <c r="M55" s="202">
        <f>SUM(N50:N54)</f>
        <v>0</v>
      </c>
      <c r="N55" s="202"/>
      <c r="O55" s="5"/>
      <c r="P55" s="5"/>
      <c r="Q55" s="5"/>
      <c r="R55" s="5"/>
      <c r="S55" s="5"/>
    </row>
    <row r="56" spans="1:19" s="17" customFormat="1" x14ac:dyDescent="0.2">
      <c r="A56" s="25" t="s">
        <v>63</v>
      </c>
      <c r="B56" s="1"/>
      <c r="C56" s="87">
        <v>0.1</v>
      </c>
      <c r="D56" s="76" t="s">
        <v>22</v>
      </c>
      <c r="E56" s="207">
        <f>M55</f>
        <v>0</v>
      </c>
      <c r="F56" s="208"/>
      <c r="G56" s="5"/>
      <c r="H56" s="5"/>
      <c r="I56" s="5"/>
      <c r="J56" s="5"/>
      <c r="K56" s="3"/>
      <c r="L56" s="5"/>
      <c r="M56" s="5"/>
      <c r="N56" s="26">
        <f>C56*E56</f>
        <v>0</v>
      </c>
      <c r="O56" s="5"/>
      <c r="P56" s="5"/>
      <c r="Q56" s="5"/>
      <c r="R56" s="5"/>
      <c r="S56" s="5"/>
    </row>
    <row r="57" spans="1:19" s="17" customFormat="1" x14ac:dyDescent="0.2">
      <c r="A57" s="1"/>
      <c r="B57" s="1"/>
      <c r="C57" s="5"/>
      <c r="D57" s="5"/>
      <c r="E57" s="5"/>
      <c r="F57" s="5"/>
      <c r="G57" s="5"/>
      <c r="H57" s="5"/>
      <c r="I57" s="5"/>
      <c r="J57" s="5"/>
      <c r="K57" s="3"/>
      <c r="L57" s="5"/>
      <c r="M57" s="5"/>
      <c r="N57" s="3"/>
      <c r="O57" s="199">
        <f>SUM(M55:N56)</f>
        <v>0</v>
      </c>
      <c r="P57" s="199"/>
      <c r="Q57" s="27"/>
      <c r="R57" s="5"/>
      <c r="S57" s="5"/>
    </row>
    <row r="58" spans="1:19" s="17" customFormat="1" ht="18" customHeight="1" x14ac:dyDescent="0.25">
      <c r="A58" s="205" t="s">
        <v>112</v>
      </c>
      <c r="B58" s="206"/>
      <c r="C58" s="206"/>
      <c r="D58" s="112"/>
      <c r="E58" s="112"/>
      <c r="F58" s="112"/>
      <c r="G58" s="112"/>
      <c r="H58" s="112"/>
      <c r="I58" s="112"/>
      <c r="J58" s="112"/>
      <c r="K58" s="79"/>
      <c r="L58" s="139" t="s">
        <v>78</v>
      </c>
      <c r="M58" s="139"/>
      <c r="N58" s="139"/>
      <c r="O58" s="139"/>
      <c r="P58" s="5"/>
      <c r="Q58" s="5"/>
      <c r="R58" s="192">
        <f>SUM(O49+O57)</f>
        <v>0</v>
      </c>
      <c r="S58" s="192"/>
    </row>
    <row r="59" spans="1:19" s="17" customFormat="1" hidden="1" x14ac:dyDescent="0.2">
      <c r="A59" s="113"/>
      <c r="B59" s="21"/>
      <c r="C59" s="21"/>
      <c r="D59" s="21"/>
      <c r="E59" s="21"/>
      <c r="F59" s="21"/>
      <c r="G59" s="21"/>
      <c r="H59" s="21"/>
      <c r="I59" s="21"/>
      <c r="J59" s="21"/>
      <c r="K59" s="114"/>
      <c r="L59" s="5"/>
      <c r="M59" s="5"/>
      <c r="N59" s="3"/>
      <c r="O59" s="5"/>
      <c r="P59" s="5"/>
      <c r="Q59" s="5"/>
      <c r="R59" s="5"/>
      <c r="S59" s="5"/>
    </row>
    <row r="60" spans="1:19" s="17" customFormat="1" x14ac:dyDescent="0.2">
      <c r="A60" s="227" t="s">
        <v>16</v>
      </c>
      <c r="B60" s="228"/>
      <c r="C60" s="228"/>
      <c r="D60" s="228"/>
      <c r="E60" s="228"/>
      <c r="F60" s="228"/>
      <c r="G60" s="228"/>
      <c r="H60" s="21"/>
      <c r="I60" s="21"/>
      <c r="J60" s="21"/>
      <c r="K60" s="114"/>
      <c r="L60" s="5"/>
      <c r="M60" s="5"/>
      <c r="N60" s="3"/>
      <c r="O60" s="5"/>
      <c r="P60" s="5"/>
      <c r="Q60" s="5"/>
      <c r="R60" s="5"/>
      <c r="S60" s="5"/>
    </row>
    <row r="61" spans="1:19" s="17" customFormat="1" x14ac:dyDescent="0.2">
      <c r="A61" s="227" t="s">
        <v>17</v>
      </c>
      <c r="B61" s="228"/>
      <c r="C61" s="228"/>
      <c r="D61" s="228"/>
      <c r="E61" s="228"/>
      <c r="F61" s="228"/>
      <c r="G61" s="228"/>
      <c r="H61" s="21"/>
      <c r="I61" s="21"/>
      <c r="J61" s="21"/>
      <c r="K61" s="114"/>
      <c r="L61" s="5"/>
      <c r="M61" s="5"/>
      <c r="N61" s="3"/>
      <c r="O61" s="5"/>
      <c r="P61" s="5"/>
      <c r="Q61" s="5"/>
      <c r="R61" s="5"/>
      <c r="S61" s="5"/>
    </row>
    <row r="62" spans="1:19" s="17" customFormat="1" x14ac:dyDescent="0.2">
      <c r="A62" s="113"/>
      <c r="B62" s="21"/>
      <c r="C62" s="132"/>
      <c r="D62" s="133"/>
      <c r="E62" s="133"/>
      <c r="F62" s="133"/>
      <c r="G62" s="133"/>
      <c r="H62" s="21"/>
      <c r="I62" s="21"/>
      <c r="J62" s="21"/>
      <c r="K62" s="114"/>
      <c r="L62" s="5"/>
      <c r="M62" s="5"/>
      <c r="N62" s="3"/>
      <c r="O62" s="5"/>
      <c r="P62" s="5"/>
      <c r="Q62" s="5"/>
      <c r="R62" s="5"/>
      <c r="S62" s="5"/>
    </row>
    <row r="63" spans="1:19" s="17" customFormat="1" x14ac:dyDescent="0.2">
      <c r="A63" s="113"/>
      <c r="B63" s="20" t="s">
        <v>75</v>
      </c>
      <c r="C63" s="134"/>
      <c r="D63" s="134"/>
      <c r="E63" s="134"/>
      <c r="F63" s="134"/>
      <c r="G63" s="134"/>
      <c r="H63" s="21"/>
      <c r="I63" s="21" t="s">
        <v>18</v>
      </c>
      <c r="J63" s="183">
        <f ca="1">TODAY()</f>
        <v>44476</v>
      </c>
      <c r="K63" s="184"/>
      <c r="L63" s="5"/>
      <c r="M63" s="5"/>
      <c r="N63" s="3"/>
      <c r="O63" s="5"/>
      <c r="P63" s="5"/>
      <c r="Q63" s="5"/>
      <c r="R63" s="5"/>
      <c r="S63" s="5"/>
    </row>
    <row r="64" spans="1:19" s="17" customFormat="1" x14ac:dyDescent="0.2">
      <c r="A64" s="115"/>
      <c r="B64" s="28"/>
      <c r="C64" s="28"/>
      <c r="D64" s="28"/>
      <c r="E64" s="28"/>
      <c r="F64" s="28"/>
      <c r="G64" s="28"/>
      <c r="H64" s="28"/>
      <c r="I64" s="28"/>
      <c r="J64" s="28"/>
      <c r="K64" s="84"/>
      <c r="L64" s="5"/>
      <c r="M64" s="5"/>
      <c r="N64" s="3"/>
      <c r="O64" s="5"/>
      <c r="P64" s="5"/>
      <c r="Q64" s="5"/>
      <c r="R64" s="5"/>
      <c r="S64" s="5"/>
    </row>
    <row r="65" spans="1:19" s="17" customFormat="1" x14ac:dyDescent="0.2">
      <c r="A65" s="5"/>
      <c r="B65" s="5"/>
      <c r="C65" s="21"/>
      <c r="D65" s="21"/>
      <c r="E65" s="21"/>
      <c r="F65" s="21"/>
      <c r="G65" s="21"/>
      <c r="H65" s="5"/>
      <c r="I65" s="5"/>
      <c r="J65" s="21"/>
      <c r="K65" s="3"/>
      <c r="L65" s="5"/>
      <c r="M65" s="5"/>
      <c r="N65" s="3"/>
      <c r="O65" s="5"/>
      <c r="P65" s="5"/>
      <c r="Q65" s="5"/>
      <c r="R65" s="5"/>
      <c r="S65" s="5"/>
    </row>
    <row r="66" spans="1:19" s="17" customFormat="1" x14ac:dyDescent="0.2">
      <c r="A66" s="166" t="s">
        <v>94</v>
      </c>
      <c r="B66" s="166"/>
      <c r="C66" s="5"/>
      <c r="D66" s="5"/>
      <c r="E66" s="5"/>
      <c r="F66" s="5"/>
      <c r="G66" s="5"/>
      <c r="H66" s="5"/>
      <c r="I66" s="5"/>
      <c r="J66" s="5"/>
      <c r="K66" s="3"/>
      <c r="L66" s="5"/>
      <c r="M66" s="5"/>
      <c r="N66" s="3"/>
      <c r="O66" s="5"/>
      <c r="P66" s="5"/>
      <c r="Q66" s="5"/>
      <c r="R66" s="5"/>
      <c r="S66" s="5"/>
    </row>
    <row r="67" spans="1:19" s="17" customFormat="1" x14ac:dyDescent="0.2">
      <c r="A67" s="218" t="s">
        <v>24</v>
      </c>
      <c r="B67" s="234"/>
      <c r="C67" s="218" t="s">
        <v>23</v>
      </c>
      <c r="D67" s="190"/>
      <c r="E67" s="219"/>
      <c r="F67" s="64">
        <f>C11</f>
        <v>0</v>
      </c>
      <c r="G67" s="64">
        <f t="shared" ref="G67:L67" si="7">F67+1</f>
        <v>1</v>
      </c>
      <c r="H67" s="64">
        <f t="shared" si="7"/>
        <v>2</v>
      </c>
      <c r="I67" s="64">
        <f t="shared" si="7"/>
        <v>3</v>
      </c>
      <c r="J67" s="64">
        <f t="shared" si="7"/>
        <v>4</v>
      </c>
      <c r="K67" s="64">
        <f t="shared" si="7"/>
        <v>5</v>
      </c>
      <c r="L67" s="64">
        <f t="shared" si="7"/>
        <v>6</v>
      </c>
      <c r="M67" s="195" t="s">
        <v>26</v>
      </c>
      <c r="N67" s="218"/>
      <c r="O67" s="233"/>
      <c r="P67" s="234"/>
      <c r="Q67" s="195" t="s">
        <v>42</v>
      </c>
      <c r="R67" s="195" t="s">
        <v>27</v>
      </c>
      <c r="S67" s="195"/>
    </row>
    <row r="68" spans="1:19" s="17" customFormat="1" x14ac:dyDescent="0.2">
      <c r="A68" s="235"/>
      <c r="B68" s="237"/>
      <c r="C68" s="235"/>
      <c r="D68" s="236"/>
      <c r="E68" s="237"/>
      <c r="F68" s="65" t="s">
        <v>6</v>
      </c>
      <c r="G68" s="65" t="s">
        <v>0</v>
      </c>
      <c r="H68" s="65" t="s">
        <v>1</v>
      </c>
      <c r="I68" s="65" t="s">
        <v>2</v>
      </c>
      <c r="J68" s="65" t="s">
        <v>25</v>
      </c>
      <c r="K68" s="65" t="s">
        <v>4</v>
      </c>
      <c r="L68" s="65" t="s">
        <v>5</v>
      </c>
      <c r="M68" s="215"/>
      <c r="N68" s="235"/>
      <c r="O68" s="236"/>
      <c r="P68" s="237"/>
      <c r="Q68" s="215"/>
      <c r="R68" s="196"/>
      <c r="S68" s="196"/>
    </row>
    <row r="69" spans="1:19" x14ac:dyDescent="0.2">
      <c r="A69" s="149"/>
      <c r="B69" s="151"/>
      <c r="C69" s="149"/>
      <c r="D69" s="150"/>
      <c r="E69" s="151"/>
      <c r="F69" s="47"/>
      <c r="G69" s="47"/>
      <c r="H69" s="47"/>
      <c r="I69" s="47"/>
      <c r="J69" s="47"/>
      <c r="K69" s="47"/>
      <c r="L69" s="47"/>
      <c r="M69" s="68">
        <f t="shared" ref="M69:M79" si="8">SUM(F69:L69)</f>
        <v>0</v>
      </c>
      <c r="N69" s="29"/>
      <c r="O69" s="30"/>
      <c r="P69" s="31"/>
      <c r="Q69" s="51"/>
      <c r="R69" s="170">
        <f t="shared" ref="R69:R79" si="9">M69*Q69</f>
        <v>0</v>
      </c>
      <c r="S69" s="171"/>
    </row>
    <row r="70" spans="1:19" x14ac:dyDescent="0.2">
      <c r="A70" s="149"/>
      <c r="B70" s="151"/>
      <c r="C70" s="149"/>
      <c r="D70" s="150"/>
      <c r="E70" s="151"/>
      <c r="F70" s="47"/>
      <c r="G70" s="47"/>
      <c r="H70" s="47"/>
      <c r="I70" s="47"/>
      <c r="J70" s="47"/>
      <c r="K70" s="47"/>
      <c r="L70" s="47"/>
      <c r="M70" s="68">
        <f t="shared" si="8"/>
        <v>0</v>
      </c>
      <c r="N70" s="29"/>
      <c r="O70" s="30"/>
      <c r="P70" s="31"/>
      <c r="Q70" s="51"/>
      <c r="R70" s="170">
        <f t="shared" si="9"/>
        <v>0</v>
      </c>
      <c r="S70" s="171"/>
    </row>
    <row r="71" spans="1:19" x14ac:dyDescent="0.2">
      <c r="A71" s="149"/>
      <c r="B71" s="151"/>
      <c r="C71" s="149"/>
      <c r="D71" s="150"/>
      <c r="E71" s="151"/>
      <c r="F71" s="47"/>
      <c r="G71" s="47"/>
      <c r="H71" s="47"/>
      <c r="I71" s="47"/>
      <c r="J71" s="47"/>
      <c r="K71" s="47"/>
      <c r="L71" s="47"/>
      <c r="M71" s="68">
        <f t="shared" si="8"/>
        <v>0</v>
      </c>
      <c r="N71" s="29"/>
      <c r="O71" s="30"/>
      <c r="P71" s="31"/>
      <c r="Q71" s="51"/>
      <c r="R71" s="170">
        <f t="shared" si="9"/>
        <v>0</v>
      </c>
      <c r="S71" s="171"/>
    </row>
    <row r="72" spans="1:19" x14ac:dyDescent="0.2">
      <c r="A72" s="149"/>
      <c r="B72" s="151"/>
      <c r="C72" s="149"/>
      <c r="D72" s="150"/>
      <c r="E72" s="151"/>
      <c r="F72" s="47"/>
      <c r="G72" s="47"/>
      <c r="H72" s="47"/>
      <c r="I72" s="47"/>
      <c r="J72" s="47"/>
      <c r="K72" s="47"/>
      <c r="L72" s="47"/>
      <c r="M72" s="68">
        <f t="shared" si="8"/>
        <v>0</v>
      </c>
      <c r="N72" s="29"/>
      <c r="O72" s="30"/>
      <c r="P72" s="31"/>
      <c r="Q72" s="51"/>
      <c r="R72" s="170">
        <f t="shared" si="9"/>
        <v>0</v>
      </c>
      <c r="S72" s="171"/>
    </row>
    <row r="73" spans="1:19" x14ac:dyDescent="0.2">
      <c r="A73" s="149"/>
      <c r="B73" s="151"/>
      <c r="C73" s="149"/>
      <c r="D73" s="150"/>
      <c r="E73" s="151"/>
      <c r="F73" s="47"/>
      <c r="G73" s="47"/>
      <c r="H73" s="47"/>
      <c r="I73" s="47"/>
      <c r="J73" s="47"/>
      <c r="K73" s="47"/>
      <c r="L73" s="47"/>
      <c r="M73" s="68">
        <f t="shared" si="8"/>
        <v>0</v>
      </c>
      <c r="N73" s="29"/>
      <c r="O73" s="30"/>
      <c r="P73" s="31"/>
      <c r="Q73" s="51"/>
      <c r="R73" s="170">
        <f>M73*Q73</f>
        <v>0</v>
      </c>
      <c r="S73" s="171"/>
    </row>
    <row r="74" spans="1:19" x14ac:dyDescent="0.2">
      <c r="A74" s="149"/>
      <c r="B74" s="151"/>
      <c r="C74" s="149"/>
      <c r="D74" s="150"/>
      <c r="E74" s="151"/>
      <c r="F74" s="47"/>
      <c r="G74" s="47"/>
      <c r="H74" s="47"/>
      <c r="I74" s="47"/>
      <c r="J74" s="47"/>
      <c r="K74" s="47"/>
      <c r="L74" s="47"/>
      <c r="M74" s="68">
        <f t="shared" si="8"/>
        <v>0</v>
      </c>
      <c r="N74" s="29"/>
      <c r="O74" s="30"/>
      <c r="P74" s="31"/>
      <c r="Q74" s="51"/>
      <c r="R74" s="170">
        <f>M74*Q74</f>
        <v>0</v>
      </c>
      <c r="S74" s="171"/>
    </row>
    <row r="75" spans="1:19" x14ac:dyDescent="0.2">
      <c r="A75" s="149"/>
      <c r="B75" s="151"/>
      <c r="C75" s="149"/>
      <c r="D75" s="150"/>
      <c r="E75" s="151"/>
      <c r="F75" s="47"/>
      <c r="G75" s="47"/>
      <c r="H75" s="47"/>
      <c r="I75" s="47"/>
      <c r="J75" s="47"/>
      <c r="K75" s="47"/>
      <c r="L75" s="47"/>
      <c r="M75" s="68">
        <f t="shared" si="8"/>
        <v>0</v>
      </c>
      <c r="N75" s="29"/>
      <c r="O75" s="30"/>
      <c r="P75" s="31"/>
      <c r="Q75" s="51"/>
      <c r="R75" s="170">
        <f>M75*Q75</f>
        <v>0</v>
      </c>
      <c r="S75" s="171"/>
    </row>
    <row r="76" spans="1:19" x14ac:dyDescent="0.2">
      <c r="A76" s="149"/>
      <c r="B76" s="151"/>
      <c r="C76" s="149"/>
      <c r="D76" s="150"/>
      <c r="E76" s="151"/>
      <c r="F76" s="47"/>
      <c r="G76" s="47"/>
      <c r="H76" s="47"/>
      <c r="I76" s="47"/>
      <c r="J76" s="47"/>
      <c r="K76" s="47"/>
      <c r="L76" s="47"/>
      <c r="M76" s="68">
        <f t="shared" si="8"/>
        <v>0</v>
      </c>
      <c r="N76" s="29"/>
      <c r="O76" s="30"/>
      <c r="P76" s="31"/>
      <c r="Q76" s="51"/>
      <c r="R76" s="170">
        <f>M76*Q76</f>
        <v>0</v>
      </c>
      <c r="S76" s="171"/>
    </row>
    <row r="77" spans="1:19" x14ac:dyDescent="0.2">
      <c r="A77" s="149"/>
      <c r="B77" s="151"/>
      <c r="C77" s="149"/>
      <c r="D77" s="150"/>
      <c r="E77" s="151"/>
      <c r="F77" s="47"/>
      <c r="G77" s="47"/>
      <c r="H77" s="47"/>
      <c r="I77" s="47"/>
      <c r="J77" s="47"/>
      <c r="K77" s="47"/>
      <c r="L77" s="47"/>
      <c r="M77" s="68">
        <f t="shared" si="8"/>
        <v>0</v>
      </c>
      <c r="N77" s="29"/>
      <c r="O77" s="30"/>
      <c r="P77" s="31"/>
      <c r="Q77" s="51"/>
      <c r="R77" s="170">
        <f t="shared" si="9"/>
        <v>0</v>
      </c>
      <c r="S77" s="171"/>
    </row>
    <row r="78" spans="1:19" x14ac:dyDescent="0.2">
      <c r="A78" s="149"/>
      <c r="B78" s="151"/>
      <c r="C78" s="149"/>
      <c r="D78" s="150"/>
      <c r="E78" s="151"/>
      <c r="F78" s="47"/>
      <c r="G78" s="47"/>
      <c r="H78" s="47"/>
      <c r="I78" s="47"/>
      <c r="J78" s="47"/>
      <c r="K78" s="47"/>
      <c r="L78" s="47"/>
      <c r="M78" s="68">
        <f t="shared" si="8"/>
        <v>0</v>
      </c>
      <c r="N78" s="29"/>
      <c r="O78" s="30"/>
      <c r="P78" s="31"/>
      <c r="Q78" s="51"/>
      <c r="R78" s="170">
        <f t="shared" si="9"/>
        <v>0</v>
      </c>
      <c r="S78" s="171"/>
    </row>
    <row r="79" spans="1:19" x14ac:dyDescent="0.2">
      <c r="A79" s="149"/>
      <c r="B79" s="151"/>
      <c r="C79" s="149"/>
      <c r="D79" s="150"/>
      <c r="E79" s="151"/>
      <c r="F79" s="47"/>
      <c r="G79" s="47"/>
      <c r="H79" s="47"/>
      <c r="I79" s="47"/>
      <c r="J79" s="47"/>
      <c r="K79" s="47"/>
      <c r="L79" s="47"/>
      <c r="M79" s="68">
        <f t="shared" si="8"/>
        <v>0</v>
      </c>
      <c r="N79" s="29"/>
      <c r="O79" s="30"/>
      <c r="P79" s="31"/>
      <c r="Q79" s="51"/>
      <c r="R79" s="170">
        <f t="shared" si="9"/>
        <v>0</v>
      </c>
      <c r="S79" s="171"/>
    </row>
    <row r="80" spans="1:19" x14ac:dyDescent="0.2">
      <c r="A80" s="2"/>
      <c r="B80" s="2"/>
      <c r="C80" s="2"/>
      <c r="D80" s="2"/>
      <c r="E80" s="2"/>
      <c r="F80" s="2"/>
      <c r="G80" s="2"/>
      <c r="H80" s="2"/>
      <c r="I80" s="2"/>
      <c r="J80" s="2"/>
      <c r="K80" s="3"/>
      <c r="L80" s="3"/>
      <c r="M80" s="2"/>
      <c r="N80" s="2"/>
      <c r="O80" s="3"/>
      <c r="P80" s="2"/>
      <c r="Q80" s="2"/>
      <c r="R80" s="2"/>
      <c r="S80" s="2"/>
    </row>
    <row r="81" spans="1:19" x14ac:dyDescent="0.2">
      <c r="A81" s="2"/>
      <c r="B81" s="2"/>
      <c r="C81" s="2"/>
      <c r="D81" s="2"/>
      <c r="E81" s="2"/>
      <c r="F81" s="2"/>
      <c r="G81" s="2"/>
      <c r="H81" s="2"/>
      <c r="I81" s="80"/>
      <c r="J81" s="2"/>
      <c r="K81" s="139" t="s">
        <v>97</v>
      </c>
      <c r="L81" s="139"/>
      <c r="M81" s="139"/>
      <c r="N81" s="139"/>
      <c r="O81" s="139"/>
      <c r="P81" s="8"/>
      <c r="Q81" s="8"/>
      <c r="R81" s="140">
        <f>SUM(R69:S79)</f>
        <v>0</v>
      </c>
      <c r="S81" s="140"/>
    </row>
    <row r="82" spans="1:19" x14ac:dyDescent="0.2">
      <c r="A82" s="2"/>
      <c r="B82" s="2"/>
      <c r="C82" s="2"/>
      <c r="D82" s="2"/>
      <c r="E82" s="2"/>
      <c r="F82" s="2"/>
      <c r="G82" s="2"/>
      <c r="H82" s="2"/>
      <c r="I82" s="2"/>
      <c r="J82" s="2"/>
      <c r="K82" s="3"/>
      <c r="L82" s="2"/>
      <c r="M82" s="2"/>
      <c r="N82" s="2"/>
      <c r="O82" s="2"/>
      <c r="P82" s="2"/>
      <c r="Q82" s="2"/>
      <c r="R82" s="32"/>
      <c r="S82" s="2"/>
    </row>
    <row r="83" spans="1:19" x14ac:dyDescent="0.2">
      <c r="A83" s="167" t="s">
        <v>95</v>
      </c>
      <c r="B83" s="167"/>
      <c r="C83" s="80"/>
      <c r="D83" s="80"/>
      <c r="E83" s="80"/>
      <c r="F83" s="80"/>
      <c r="G83" s="80"/>
      <c r="H83" s="80"/>
      <c r="I83" s="80"/>
      <c r="J83" s="80"/>
      <c r="K83" s="73"/>
      <c r="L83" s="80"/>
      <c r="M83" s="80"/>
      <c r="N83" s="73"/>
      <c r="O83" s="80"/>
      <c r="P83" s="80"/>
      <c r="Q83" s="80"/>
      <c r="R83" s="80"/>
      <c r="S83" s="80"/>
    </row>
    <row r="84" spans="1:19" x14ac:dyDescent="0.2">
      <c r="A84" s="218" t="s">
        <v>24</v>
      </c>
      <c r="B84" s="234"/>
      <c r="C84" s="218" t="s">
        <v>23</v>
      </c>
      <c r="D84" s="190"/>
      <c r="E84" s="219"/>
      <c r="F84" s="158" t="s">
        <v>42</v>
      </c>
      <c r="G84" s="159"/>
      <c r="H84" s="158" t="s">
        <v>101</v>
      </c>
      <c r="I84" s="159"/>
      <c r="J84" s="175" t="s">
        <v>102</v>
      </c>
      <c r="K84" s="176"/>
      <c r="L84" s="158" t="s">
        <v>103</v>
      </c>
      <c r="M84" s="159"/>
      <c r="N84" s="218" t="s">
        <v>104</v>
      </c>
      <c r="O84" s="190"/>
      <c r="P84" s="190"/>
      <c r="Q84" s="219"/>
      <c r="R84" s="195" t="s">
        <v>27</v>
      </c>
      <c r="S84" s="195"/>
    </row>
    <row r="85" spans="1:19" x14ac:dyDescent="0.2">
      <c r="A85" s="235"/>
      <c r="B85" s="237"/>
      <c r="C85" s="235"/>
      <c r="D85" s="236"/>
      <c r="E85" s="237"/>
      <c r="F85" s="160"/>
      <c r="G85" s="161"/>
      <c r="H85" s="160"/>
      <c r="I85" s="161"/>
      <c r="J85" s="177"/>
      <c r="K85" s="178"/>
      <c r="L85" s="160"/>
      <c r="M85" s="161"/>
      <c r="N85" s="220"/>
      <c r="O85" s="221"/>
      <c r="P85" s="221"/>
      <c r="Q85" s="222"/>
      <c r="R85" s="196"/>
      <c r="S85" s="196"/>
    </row>
    <row r="86" spans="1:19" x14ac:dyDescent="0.2">
      <c r="A86" s="149"/>
      <c r="B86" s="151"/>
      <c r="C86" s="149"/>
      <c r="D86" s="150"/>
      <c r="E86" s="151"/>
      <c r="F86" s="162"/>
      <c r="G86" s="163"/>
      <c r="H86" s="162"/>
      <c r="I86" s="163"/>
      <c r="J86" s="162"/>
      <c r="K86" s="163"/>
      <c r="L86" s="162"/>
      <c r="M86" s="163"/>
      <c r="N86" s="172"/>
      <c r="O86" s="173"/>
      <c r="P86" s="173"/>
      <c r="Q86" s="174"/>
      <c r="R86" s="170">
        <f>H86+J86+L86</f>
        <v>0</v>
      </c>
      <c r="S86" s="171"/>
    </row>
    <row r="87" spans="1:19" x14ac:dyDescent="0.2">
      <c r="A87" s="149"/>
      <c r="B87" s="151"/>
      <c r="C87" s="149"/>
      <c r="D87" s="150"/>
      <c r="E87" s="151"/>
      <c r="F87" s="162"/>
      <c r="G87" s="163"/>
      <c r="H87" s="162"/>
      <c r="I87" s="163"/>
      <c r="J87" s="162"/>
      <c r="K87" s="163"/>
      <c r="L87" s="162"/>
      <c r="M87" s="163"/>
      <c r="N87" s="172"/>
      <c r="O87" s="173"/>
      <c r="P87" s="173"/>
      <c r="Q87" s="174"/>
      <c r="R87" s="170">
        <f t="shared" ref="R87:R96" si="10">H87+J87+L87</f>
        <v>0</v>
      </c>
      <c r="S87" s="171"/>
    </row>
    <row r="88" spans="1:19" x14ac:dyDescent="0.2">
      <c r="A88" s="149"/>
      <c r="B88" s="151"/>
      <c r="C88" s="149"/>
      <c r="D88" s="150"/>
      <c r="E88" s="151"/>
      <c r="F88" s="162"/>
      <c r="G88" s="163"/>
      <c r="H88" s="162"/>
      <c r="I88" s="163"/>
      <c r="J88" s="162"/>
      <c r="K88" s="163"/>
      <c r="L88" s="162"/>
      <c r="M88" s="163"/>
      <c r="N88" s="172"/>
      <c r="O88" s="173"/>
      <c r="P88" s="173"/>
      <c r="Q88" s="174"/>
      <c r="R88" s="170">
        <f t="shared" si="10"/>
        <v>0</v>
      </c>
      <c r="S88" s="171"/>
    </row>
    <row r="89" spans="1:19" x14ac:dyDescent="0.2">
      <c r="A89" s="149"/>
      <c r="B89" s="151"/>
      <c r="C89" s="149"/>
      <c r="D89" s="150"/>
      <c r="E89" s="151"/>
      <c r="F89" s="162"/>
      <c r="G89" s="163"/>
      <c r="H89" s="162"/>
      <c r="I89" s="163"/>
      <c r="J89" s="162"/>
      <c r="K89" s="163"/>
      <c r="L89" s="162"/>
      <c r="M89" s="163"/>
      <c r="N89" s="172"/>
      <c r="O89" s="173"/>
      <c r="P89" s="173"/>
      <c r="Q89" s="174"/>
      <c r="R89" s="170">
        <f t="shared" si="10"/>
        <v>0</v>
      </c>
      <c r="S89" s="171"/>
    </row>
    <row r="90" spans="1:19" x14ac:dyDescent="0.2">
      <c r="A90" s="149"/>
      <c r="B90" s="151"/>
      <c r="C90" s="149"/>
      <c r="D90" s="150"/>
      <c r="E90" s="151"/>
      <c r="F90" s="162"/>
      <c r="G90" s="163"/>
      <c r="H90" s="162"/>
      <c r="I90" s="163"/>
      <c r="J90" s="162"/>
      <c r="K90" s="163"/>
      <c r="L90" s="162"/>
      <c r="M90" s="163"/>
      <c r="N90" s="172"/>
      <c r="O90" s="173"/>
      <c r="P90" s="173"/>
      <c r="Q90" s="174"/>
      <c r="R90" s="170">
        <f t="shared" si="10"/>
        <v>0</v>
      </c>
      <c r="S90" s="171"/>
    </row>
    <row r="91" spans="1:19" x14ac:dyDescent="0.2">
      <c r="A91" s="149"/>
      <c r="B91" s="151"/>
      <c r="C91" s="149"/>
      <c r="D91" s="150"/>
      <c r="E91" s="151"/>
      <c r="F91" s="162"/>
      <c r="G91" s="163"/>
      <c r="H91" s="162"/>
      <c r="I91" s="163"/>
      <c r="J91" s="162"/>
      <c r="K91" s="163"/>
      <c r="L91" s="162"/>
      <c r="M91" s="163"/>
      <c r="N91" s="172"/>
      <c r="O91" s="173"/>
      <c r="P91" s="173"/>
      <c r="Q91" s="174"/>
      <c r="R91" s="170">
        <f t="shared" si="10"/>
        <v>0</v>
      </c>
      <c r="S91" s="171"/>
    </row>
    <row r="92" spans="1:19" x14ac:dyDescent="0.2">
      <c r="A92" s="149"/>
      <c r="B92" s="151"/>
      <c r="C92" s="149"/>
      <c r="D92" s="150"/>
      <c r="E92" s="151"/>
      <c r="F92" s="162"/>
      <c r="G92" s="163"/>
      <c r="H92" s="162"/>
      <c r="I92" s="163"/>
      <c r="J92" s="162"/>
      <c r="K92" s="163"/>
      <c r="L92" s="162"/>
      <c r="M92" s="163"/>
      <c r="N92" s="172"/>
      <c r="O92" s="173"/>
      <c r="P92" s="173"/>
      <c r="Q92" s="174"/>
      <c r="R92" s="170">
        <f t="shared" si="10"/>
        <v>0</v>
      </c>
      <c r="S92" s="171"/>
    </row>
    <row r="93" spans="1:19" x14ac:dyDescent="0.2">
      <c r="A93" s="149"/>
      <c r="B93" s="151"/>
      <c r="C93" s="149"/>
      <c r="D93" s="150"/>
      <c r="E93" s="151"/>
      <c r="F93" s="162"/>
      <c r="G93" s="163"/>
      <c r="H93" s="162"/>
      <c r="I93" s="163"/>
      <c r="J93" s="162"/>
      <c r="K93" s="163"/>
      <c r="L93" s="162"/>
      <c r="M93" s="163"/>
      <c r="N93" s="172"/>
      <c r="O93" s="173"/>
      <c r="P93" s="173"/>
      <c r="Q93" s="174"/>
      <c r="R93" s="170">
        <f t="shared" si="10"/>
        <v>0</v>
      </c>
      <c r="S93" s="171"/>
    </row>
    <row r="94" spans="1:19" x14ac:dyDescent="0.2">
      <c r="A94" s="149"/>
      <c r="B94" s="151"/>
      <c r="C94" s="149"/>
      <c r="D94" s="150"/>
      <c r="E94" s="151"/>
      <c r="F94" s="162"/>
      <c r="G94" s="163"/>
      <c r="H94" s="162"/>
      <c r="I94" s="163"/>
      <c r="J94" s="162"/>
      <c r="K94" s="163"/>
      <c r="L94" s="162"/>
      <c r="M94" s="163"/>
      <c r="N94" s="172"/>
      <c r="O94" s="173"/>
      <c r="P94" s="173"/>
      <c r="Q94" s="174"/>
      <c r="R94" s="170">
        <f t="shared" si="10"/>
        <v>0</v>
      </c>
      <c r="S94" s="171"/>
    </row>
    <row r="95" spans="1:19" x14ac:dyDescent="0.2">
      <c r="A95" s="149"/>
      <c r="B95" s="151"/>
      <c r="C95" s="149"/>
      <c r="D95" s="150"/>
      <c r="E95" s="151"/>
      <c r="F95" s="162"/>
      <c r="G95" s="163"/>
      <c r="H95" s="162"/>
      <c r="I95" s="163"/>
      <c r="J95" s="162"/>
      <c r="K95" s="163"/>
      <c r="L95" s="162"/>
      <c r="M95" s="163"/>
      <c r="N95" s="172"/>
      <c r="O95" s="173"/>
      <c r="P95" s="173"/>
      <c r="Q95" s="174"/>
      <c r="R95" s="170">
        <f t="shared" si="10"/>
        <v>0</v>
      </c>
      <c r="S95" s="171"/>
    </row>
    <row r="96" spans="1:19" x14ac:dyDescent="0.2">
      <c r="A96" s="149"/>
      <c r="B96" s="151"/>
      <c r="C96" s="149"/>
      <c r="D96" s="150"/>
      <c r="E96" s="151"/>
      <c r="F96" s="162"/>
      <c r="G96" s="163"/>
      <c r="H96" s="162"/>
      <c r="I96" s="163"/>
      <c r="J96" s="162"/>
      <c r="K96" s="163"/>
      <c r="L96" s="162"/>
      <c r="M96" s="163"/>
      <c r="N96" s="172"/>
      <c r="O96" s="173"/>
      <c r="P96" s="173"/>
      <c r="Q96" s="174"/>
      <c r="R96" s="170">
        <f t="shared" si="10"/>
        <v>0</v>
      </c>
      <c r="S96" s="171"/>
    </row>
    <row r="97" spans="1:19" x14ac:dyDescent="0.2">
      <c r="A97" s="2"/>
      <c r="B97" s="2"/>
      <c r="C97" s="2"/>
      <c r="D97" s="2"/>
      <c r="E97" s="2"/>
      <c r="F97" s="2"/>
      <c r="G97" s="2"/>
      <c r="H97" s="2"/>
      <c r="I97" s="2"/>
      <c r="J97" s="2"/>
      <c r="K97" s="73"/>
      <c r="L97" s="73"/>
      <c r="M97" s="141" t="s">
        <v>100</v>
      </c>
      <c r="N97" s="141"/>
      <c r="O97" s="141"/>
      <c r="P97" s="2"/>
      <c r="Q97" s="2"/>
      <c r="R97" s="2"/>
      <c r="S97" s="32">
        <f>SUM(R86:S96)</f>
        <v>0</v>
      </c>
    </row>
    <row r="98" spans="1:19" x14ac:dyDescent="0.2">
      <c r="A98" s="2"/>
      <c r="B98" s="2"/>
      <c r="C98" s="2"/>
      <c r="D98" s="2"/>
      <c r="E98" s="2"/>
      <c r="F98" s="2"/>
      <c r="G98" s="2"/>
      <c r="H98" s="2"/>
      <c r="I98" s="2"/>
      <c r="J98" s="2"/>
      <c r="K98" s="73"/>
      <c r="L98" s="73"/>
      <c r="M98" s="2"/>
      <c r="N98" s="139" t="s">
        <v>105</v>
      </c>
      <c r="O98" s="139"/>
      <c r="P98" s="2"/>
      <c r="Q98" s="2"/>
      <c r="R98" s="88">
        <f>0.05*S97</f>
        <v>0</v>
      </c>
      <c r="S98" s="2"/>
    </row>
    <row r="99" spans="1:19" ht="12.75" customHeight="1" x14ac:dyDescent="0.2">
      <c r="A99" s="2"/>
      <c r="B99" s="2"/>
      <c r="C99" s="2"/>
      <c r="D99" s="2"/>
      <c r="E99" s="2"/>
      <c r="F99" s="2"/>
      <c r="G99" s="2"/>
      <c r="H99" s="2"/>
      <c r="I99" s="2"/>
      <c r="J99" s="2"/>
      <c r="K99" s="139" t="s">
        <v>98</v>
      </c>
      <c r="L99" s="139"/>
      <c r="M99" s="139"/>
      <c r="N99" s="139"/>
      <c r="O99" s="139"/>
      <c r="P99" s="8"/>
      <c r="Q99" s="8"/>
      <c r="R99" s="140">
        <f>S97+R98</f>
        <v>0</v>
      </c>
      <c r="S99" s="140"/>
    </row>
    <row r="100" spans="1:19" ht="15.75" customHeight="1" x14ac:dyDescent="0.2">
      <c r="A100" s="2"/>
      <c r="B100" s="2"/>
      <c r="C100" s="2"/>
      <c r="D100" s="2"/>
      <c r="E100" s="2"/>
      <c r="F100" s="2"/>
      <c r="G100" s="2"/>
      <c r="H100" s="2"/>
      <c r="I100" s="2"/>
      <c r="J100" s="2"/>
      <c r="K100" s="74"/>
      <c r="L100" s="74"/>
      <c r="M100" s="74"/>
      <c r="N100" s="74"/>
      <c r="O100" s="74"/>
      <c r="P100" s="8"/>
      <c r="Q100" s="8"/>
      <c r="R100" s="77"/>
      <c r="S100" s="77"/>
    </row>
    <row r="101" spans="1:19" ht="15.75" customHeight="1" x14ac:dyDescent="0.2">
      <c r="A101" s="157" t="s">
        <v>107</v>
      </c>
      <c r="B101" s="157"/>
      <c r="C101" s="2"/>
      <c r="D101" s="2"/>
      <c r="E101" s="2"/>
      <c r="F101" s="2"/>
      <c r="G101" s="2"/>
      <c r="H101" s="2"/>
      <c r="I101" s="2"/>
      <c r="J101" s="2"/>
      <c r="K101" s="73"/>
      <c r="L101" s="2"/>
      <c r="M101" s="2"/>
      <c r="N101" s="73"/>
      <c r="O101" s="2"/>
      <c r="P101" s="2"/>
      <c r="Q101" s="2"/>
      <c r="R101" s="2"/>
      <c r="S101" s="2"/>
    </row>
    <row r="102" spans="1:19" ht="25.5" customHeight="1" x14ac:dyDescent="0.2">
      <c r="A102" s="168" t="s">
        <v>108</v>
      </c>
      <c r="B102" s="217"/>
      <c r="C102" s="217"/>
      <c r="D102" s="217"/>
      <c r="E102" s="217"/>
      <c r="F102" s="217"/>
      <c r="G102" s="217"/>
      <c r="H102" s="217"/>
      <c r="I102" s="169"/>
      <c r="J102" s="154" t="s">
        <v>110</v>
      </c>
      <c r="K102" s="155"/>
      <c r="L102" s="155"/>
      <c r="M102" s="155"/>
      <c r="N102" s="155"/>
      <c r="O102" s="155"/>
      <c r="P102" s="155"/>
      <c r="Q102" s="156"/>
      <c r="R102" s="168" t="s">
        <v>27</v>
      </c>
      <c r="S102" s="169"/>
    </row>
    <row r="103" spans="1:19" x14ac:dyDescent="0.2">
      <c r="A103" s="149"/>
      <c r="B103" s="150"/>
      <c r="C103" s="150"/>
      <c r="D103" s="150"/>
      <c r="E103" s="150"/>
      <c r="F103" s="150"/>
      <c r="G103" s="150"/>
      <c r="H103" s="150"/>
      <c r="I103" s="151"/>
      <c r="J103" s="146"/>
      <c r="K103" s="147"/>
      <c r="L103" s="147"/>
      <c r="M103" s="147"/>
      <c r="N103" s="147"/>
      <c r="O103" s="147"/>
      <c r="P103" s="147"/>
      <c r="Q103" s="148"/>
      <c r="R103" s="142">
        <f>L103*Q103</f>
        <v>0</v>
      </c>
      <c r="S103" s="143"/>
    </row>
    <row r="104" spans="1:19" x14ac:dyDescent="0.2">
      <c r="A104" s="149"/>
      <c r="B104" s="150"/>
      <c r="C104" s="150"/>
      <c r="D104" s="150"/>
      <c r="E104" s="150"/>
      <c r="F104" s="150"/>
      <c r="G104" s="150"/>
      <c r="H104" s="150"/>
      <c r="I104" s="151"/>
      <c r="J104" s="146"/>
      <c r="K104" s="147"/>
      <c r="L104" s="147"/>
      <c r="M104" s="147"/>
      <c r="N104" s="147"/>
      <c r="O104" s="147"/>
      <c r="P104" s="147"/>
      <c r="Q104" s="148"/>
      <c r="R104" s="142">
        <f t="shared" ref="R104:R115" si="11">L104*Q104</f>
        <v>0</v>
      </c>
      <c r="S104" s="143"/>
    </row>
    <row r="105" spans="1:19" x14ac:dyDescent="0.2">
      <c r="A105" s="149"/>
      <c r="B105" s="150"/>
      <c r="C105" s="150"/>
      <c r="D105" s="150"/>
      <c r="E105" s="150"/>
      <c r="F105" s="150"/>
      <c r="G105" s="150"/>
      <c r="H105" s="150"/>
      <c r="I105" s="151"/>
      <c r="J105" s="146"/>
      <c r="K105" s="147"/>
      <c r="L105" s="147"/>
      <c r="M105" s="147"/>
      <c r="N105" s="147"/>
      <c r="O105" s="147"/>
      <c r="P105" s="147"/>
      <c r="Q105" s="148"/>
      <c r="R105" s="142">
        <f t="shared" si="11"/>
        <v>0</v>
      </c>
      <c r="S105" s="143"/>
    </row>
    <row r="106" spans="1:19" x14ac:dyDescent="0.2">
      <c r="A106" s="149"/>
      <c r="B106" s="150"/>
      <c r="C106" s="150"/>
      <c r="D106" s="150"/>
      <c r="E106" s="150"/>
      <c r="F106" s="150"/>
      <c r="G106" s="150"/>
      <c r="H106" s="150"/>
      <c r="I106" s="151"/>
      <c r="J106" s="146"/>
      <c r="K106" s="147"/>
      <c r="L106" s="147"/>
      <c r="M106" s="147"/>
      <c r="N106" s="147"/>
      <c r="O106" s="147"/>
      <c r="P106" s="147"/>
      <c r="Q106" s="148"/>
      <c r="R106" s="142">
        <f t="shared" si="11"/>
        <v>0</v>
      </c>
      <c r="S106" s="143"/>
    </row>
    <row r="107" spans="1:19" x14ac:dyDescent="0.2">
      <c r="A107" s="149"/>
      <c r="B107" s="150"/>
      <c r="C107" s="150"/>
      <c r="D107" s="150"/>
      <c r="E107" s="150"/>
      <c r="F107" s="150"/>
      <c r="G107" s="150"/>
      <c r="H107" s="150"/>
      <c r="I107" s="151"/>
      <c r="J107" s="146"/>
      <c r="K107" s="147"/>
      <c r="L107" s="147"/>
      <c r="M107" s="147"/>
      <c r="N107" s="147"/>
      <c r="O107" s="147"/>
      <c r="P107" s="147"/>
      <c r="Q107" s="148"/>
      <c r="R107" s="142">
        <f t="shared" si="11"/>
        <v>0</v>
      </c>
      <c r="S107" s="143"/>
    </row>
    <row r="108" spans="1:19" x14ac:dyDescent="0.2">
      <c r="A108" s="149"/>
      <c r="B108" s="150"/>
      <c r="C108" s="150"/>
      <c r="D108" s="150"/>
      <c r="E108" s="150"/>
      <c r="F108" s="150"/>
      <c r="G108" s="150"/>
      <c r="H108" s="150"/>
      <c r="I108" s="151"/>
      <c r="J108" s="146"/>
      <c r="K108" s="147"/>
      <c r="L108" s="147"/>
      <c r="M108" s="147"/>
      <c r="N108" s="147"/>
      <c r="O108" s="147"/>
      <c r="P108" s="147"/>
      <c r="Q108" s="148"/>
      <c r="R108" s="142">
        <f t="shared" si="11"/>
        <v>0</v>
      </c>
      <c r="S108" s="143"/>
    </row>
    <row r="109" spans="1:19" x14ac:dyDescent="0.2">
      <c r="A109" s="149"/>
      <c r="B109" s="150"/>
      <c r="C109" s="150"/>
      <c r="D109" s="150"/>
      <c r="E109" s="150"/>
      <c r="F109" s="150"/>
      <c r="G109" s="150"/>
      <c r="H109" s="150"/>
      <c r="I109" s="151"/>
      <c r="J109" s="146"/>
      <c r="K109" s="147"/>
      <c r="L109" s="147"/>
      <c r="M109" s="147"/>
      <c r="N109" s="147"/>
      <c r="O109" s="147"/>
      <c r="P109" s="147"/>
      <c r="Q109" s="148"/>
      <c r="R109" s="142">
        <f t="shared" si="11"/>
        <v>0</v>
      </c>
      <c r="S109" s="143"/>
    </row>
    <row r="110" spans="1:19" x14ac:dyDescent="0.2">
      <c r="A110" s="149"/>
      <c r="B110" s="150"/>
      <c r="C110" s="150"/>
      <c r="D110" s="150"/>
      <c r="E110" s="150"/>
      <c r="F110" s="150"/>
      <c r="G110" s="150"/>
      <c r="H110" s="150"/>
      <c r="I110" s="151"/>
      <c r="J110" s="146"/>
      <c r="K110" s="147"/>
      <c r="L110" s="147"/>
      <c r="M110" s="147"/>
      <c r="N110" s="147"/>
      <c r="O110" s="147"/>
      <c r="P110" s="147"/>
      <c r="Q110" s="148"/>
      <c r="R110" s="142">
        <f t="shared" si="11"/>
        <v>0</v>
      </c>
      <c r="S110" s="143"/>
    </row>
    <row r="111" spans="1:19" x14ac:dyDescent="0.2">
      <c r="A111" s="149"/>
      <c r="B111" s="150"/>
      <c r="C111" s="150"/>
      <c r="D111" s="150"/>
      <c r="E111" s="150"/>
      <c r="F111" s="150"/>
      <c r="G111" s="150"/>
      <c r="H111" s="150"/>
      <c r="I111" s="151"/>
      <c r="J111" s="146"/>
      <c r="K111" s="147"/>
      <c r="L111" s="147"/>
      <c r="M111" s="147"/>
      <c r="N111" s="147"/>
      <c r="O111" s="147"/>
      <c r="P111" s="147"/>
      <c r="Q111" s="148"/>
      <c r="R111" s="142">
        <f t="shared" si="11"/>
        <v>0</v>
      </c>
      <c r="S111" s="143"/>
    </row>
    <row r="112" spans="1:19" x14ac:dyDescent="0.2">
      <c r="A112" s="149"/>
      <c r="B112" s="150"/>
      <c r="C112" s="150"/>
      <c r="D112" s="150"/>
      <c r="E112" s="150"/>
      <c r="F112" s="150"/>
      <c r="G112" s="150"/>
      <c r="H112" s="150"/>
      <c r="I112" s="151"/>
      <c r="J112" s="146"/>
      <c r="K112" s="147"/>
      <c r="L112" s="147"/>
      <c r="M112" s="147"/>
      <c r="N112" s="147"/>
      <c r="O112" s="147"/>
      <c r="P112" s="147"/>
      <c r="Q112" s="148"/>
      <c r="R112" s="142">
        <f t="shared" si="11"/>
        <v>0</v>
      </c>
      <c r="S112" s="143"/>
    </row>
    <row r="113" spans="1:19" x14ac:dyDescent="0.2">
      <c r="A113" s="149"/>
      <c r="B113" s="150"/>
      <c r="C113" s="150"/>
      <c r="D113" s="150"/>
      <c r="E113" s="150"/>
      <c r="F113" s="150"/>
      <c r="G113" s="150"/>
      <c r="H113" s="150"/>
      <c r="I113" s="151"/>
      <c r="J113" s="146"/>
      <c r="K113" s="147"/>
      <c r="L113" s="147"/>
      <c r="M113" s="147"/>
      <c r="N113" s="147"/>
      <c r="O113" s="147"/>
      <c r="P113" s="147"/>
      <c r="Q113" s="148"/>
      <c r="R113" s="142">
        <f t="shared" si="11"/>
        <v>0</v>
      </c>
      <c r="S113" s="143"/>
    </row>
    <row r="114" spans="1:19" x14ac:dyDescent="0.2">
      <c r="A114" s="149"/>
      <c r="B114" s="150"/>
      <c r="C114" s="150"/>
      <c r="D114" s="150"/>
      <c r="E114" s="150"/>
      <c r="F114" s="150"/>
      <c r="G114" s="150"/>
      <c r="H114" s="150"/>
      <c r="I114" s="151"/>
      <c r="J114" s="146"/>
      <c r="K114" s="147"/>
      <c r="L114" s="147"/>
      <c r="M114" s="147"/>
      <c r="N114" s="147"/>
      <c r="O114" s="147"/>
      <c r="P114" s="147"/>
      <c r="Q114" s="148"/>
      <c r="R114" s="142">
        <f t="shared" si="11"/>
        <v>0</v>
      </c>
      <c r="S114" s="143"/>
    </row>
    <row r="115" spans="1:19" x14ac:dyDescent="0.2">
      <c r="A115" s="149"/>
      <c r="B115" s="150"/>
      <c r="C115" s="150"/>
      <c r="D115" s="150"/>
      <c r="E115" s="150"/>
      <c r="F115" s="150"/>
      <c r="G115" s="150"/>
      <c r="H115" s="150"/>
      <c r="I115" s="151"/>
      <c r="J115" s="146"/>
      <c r="K115" s="147"/>
      <c r="L115" s="147"/>
      <c r="M115" s="147"/>
      <c r="N115" s="147"/>
      <c r="O115" s="147"/>
      <c r="P115" s="147"/>
      <c r="Q115" s="148"/>
      <c r="R115" s="142">
        <f t="shared" si="11"/>
        <v>0</v>
      </c>
      <c r="S115" s="143"/>
    </row>
    <row r="116" spans="1:19" ht="12.75" customHeight="1" x14ac:dyDescent="0.2">
      <c r="A116" s="2"/>
      <c r="B116" s="2"/>
      <c r="C116" s="2"/>
      <c r="D116" s="2"/>
      <c r="E116" s="2"/>
      <c r="F116" s="2"/>
      <c r="G116" s="2"/>
      <c r="H116" s="2"/>
      <c r="I116" s="2"/>
      <c r="J116" s="2"/>
      <c r="K116" s="73"/>
      <c r="L116" s="2"/>
      <c r="M116" s="2"/>
      <c r="N116" s="141" t="s">
        <v>100</v>
      </c>
      <c r="O116" s="141"/>
      <c r="P116" s="35"/>
      <c r="Q116" s="89"/>
      <c r="R116" s="144">
        <f>SUM(R103:S115)</f>
        <v>0</v>
      </c>
      <c r="S116" s="144"/>
    </row>
    <row r="117" spans="1:19" x14ac:dyDescent="0.2">
      <c r="A117" s="2"/>
      <c r="B117" s="2"/>
      <c r="C117" s="2"/>
      <c r="D117" s="2"/>
      <c r="E117" s="2"/>
      <c r="F117" s="2"/>
      <c r="G117" s="2"/>
      <c r="H117" s="2"/>
      <c r="I117" s="2"/>
      <c r="J117" s="2"/>
      <c r="K117" s="73"/>
      <c r="L117" s="2"/>
      <c r="M117" s="2"/>
      <c r="N117" s="2"/>
      <c r="O117" s="91" t="s">
        <v>105</v>
      </c>
      <c r="P117" s="90" t="s">
        <v>106</v>
      </c>
      <c r="Q117" s="89"/>
      <c r="R117" s="94">
        <f>IF(R116=0,0,IF(R116*0.05&gt;100,R116*0.05,100))</f>
        <v>0</v>
      </c>
      <c r="S117" s="93"/>
    </row>
    <row r="118" spans="1:19" ht="12.75" hidden="1" customHeight="1" x14ac:dyDescent="0.25">
      <c r="A118" s="36" t="s">
        <v>36</v>
      </c>
      <c r="B118" s="37"/>
      <c r="C118" s="37"/>
      <c r="D118" s="2"/>
      <c r="E118" s="2"/>
      <c r="F118" s="2"/>
      <c r="G118" s="2"/>
      <c r="H118" s="2"/>
      <c r="I118" s="2"/>
      <c r="J118" s="2"/>
      <c r="K118" s="73"/>
      <c r="L118" s="2"/>
      <c r="M118" s="2"/>
      <c r="N118" s="2"/>
      <c r="O118" s="73"/>
      <c r="P118" s="2"/>
      <c r="Q118" s="2"/>
      <c r="R118" s="2"/>
      <c r="S118" s="2"/>
    </row>
    <row r="119" spans="1:19" ht="12.75" hidden="1" customHeight="1" x14ac:dyDescent="0.2">
      <c r="A119" s="37"/>
      <c r="B119" s="37"/>
      <c r="C119" s="37"/>
      <c r="D119" s="2"/>
      <c r="E119" s="2"/>
      <c r="F119" s="2"/>
      <c r="G119" s="2"/>
      <c r="H119" s="2"/>
      <c r="I119" s="2"/>
      <c r="J119" s="2"/>
      <c r="K119" s="73"/>
      <c r="L119" s="139" t="s">
        <v>32</v>
      </c>
      <c r="M119" s="139"/>
      <c r="N119" s="139"/>
      <c r="O119" s="76"/>
      <c r="P119" s="2"/>
      <c r="Q119" s="2"/>
      <c r="R119" s="140">
        <f>SUM(R116+R117)</f>
        <v>0</v>
      </c>
      <c r="S119" s="140"/>
    </row>
    <row r="120" spans="1:19" ht="12.75" hidden="1" customHeight="1" x14ac:dyDescent="0.2">
      <c r="A120" s="37" t="s">
        <v>37</v>
      </c>
      <c r="B120" s="37"/>
      <c r="C120" s="37"/>
      <c r="D120" s="2"/>
      <c r="E120" s="2"/>
      <c r="F120" s="2"/>
      <c r="G120" s="2"/>
      <c r="H120" s="2"/>
      <c r="I120" s="2"/>
      <c r="J120" s="2"/>
      <c r="K120" s="73"/>
      <c r="L120" s="2"/>
      <c r="M120" s="2"/>
      <c r="N120" s="73"/>
      <c r="O120" s="2"/>
      <c r="P120" s="2"/>
      <c r="Q120" s="2"/>
      <c r="R120" s="2"/>
      <c r="S120" s="2"/>
    </row>
    <row r="121" spans="1:19" ht="12.75" hidden="1" customHeight="1" x14ac:dyDescent="0.2">
      <c r="A121" s="37" t="s">
        <v>38</v>
      </c>
      <c r="B121" s="37"/>
      <c r="C121" s="37"/>
      <c r="D121" s="2"/>
      <c r="E121" s="2"/>
      <c r="F121" s="2"/>
      <c r="G121" s="2"/>
      <c r="H121" s="2"/>
      <c r="I121" s="2"/>
      <c r="J121" s="2"/>
      <c r="K121" s="73"/>
      <c r="L121" s="2"/>
      <c r="M121" s="2"/>
      <c r="N121" s="73"/>
      <c r="O121" s="2"/>
      <c r="P121" s="2"/>
      <c r="Q121" s="2"/>
      <c r="R121" s="2"/>
      <c r="S121" s="2"/>
    </row>
    <row r="122" spans="1:19" ht="12.75" hidden="1" customHeight="1" x14ac:dyDescent="0.2">
      <c r="A122" s="37"/>
      <c r="B122" s="37"/>
      <c r="C122" s="37"/>
      <c r="D122" s="2"/>
      <c r="E122" s="2"/>
      <c r="F122" s="2"/>
      <c r="G122" s="2"/>
      <c r="H122" s="2"/>
      <c r="I122" s="2"/>
      <c r="J122" s="2"/>
      <c r="K122" s="73"/>
      <c r="L122" s="2"/>
      <c r="M122" s="2"/>
      <c r="N122" s="73"/>
      <c r="O122" s="2"/>
      <c r="P122" s="2"/>
      <c r="Q122" s="2"/>
      <c r="R122" s="2"/>
      <c r="S122" s="2"/>
    </row>
    <row r="123" spans="1:19" ht="12.75" hidden="1" customHeight="1" x14ac:dyDescent="0.2">
      <c r="A123" s="37"/>
      <c r="B123" s="37"/>
      <c r="C123" s="37"/>
      <c r="D123" s="2"/>
      <c r="E123" s="2"/>
      <c r="F123" s="2"/>
      <c r="G123" s="2"/>
      <c r="H123" s="2"/>
      <c r="I123" s="2"/>
      <c r="J123" s="2"/>
      <c r="K123" s="73"/>
      <c r="L123" s="2"/>
      <c r="M123" s="2"/>
      <c r="N123" s="73"/>
      <c r="O123" s="2"/>
      <c r="P123" s="2"/>
      <c r="Q123" s="2"/>
      <c r="R123" s="2"/>
      <c r="S123" s="2"/>
    </row>
    <row r="124" spans="1:19" ht="12.75" hidden="1" customHeight="1" x14ac:dyDescent="0.2">
      <c r="A124" s="72" t="e">
        <f>#REF!</f>
        <v>#REF!</v>
      </c>
      <c r="B124" s="37"/>
      <c r="C124" s="39" t="s">
        <v>72</v>
      </c>
      <c r="D124" s="2"/>
      <c r="E124" s="2"/>
      <c r="F124" s="2"/>
      <c r="G124" s="2"/>
      <c r="H124" s="2"/>
      <c r="I124" s="2"/>
      <c r="J124" s="2"/>
      <c r="K124" s="73"/>
      <c r="L124" s="2"/>
      <c r="M124" s="2"/>
      <c r="N124" s="2" t="s">
        <v>33</v>
      </c>
      <c r="O124" s="73"/>
      <c r="P124" s="2"/>
      <c r="Q124" s="2"/>
      <c r="R124" s="145">
        <f>R30</f>
        <v>0</v>
      </c>
      <c r="S124" s="145"/>
    </row>
    <row r="125" spans="1:19" ht="12.75" hidden="1" customHeight="1" x14ac:dyDescent="0.2">
      <c r="A125" s="71"/>
      <c r="B125" s="37"/>
      <c r="C125" s="37"/>
      <c r="D125" s="2"/>
      <c r="E125" s="2"/>
      <c r="F125" s="2"/>
      <c r="G125" s="2"/>
      <c r="H125" s="2"/>
      <c r="I125" s="2"/>
      <c r="J125" s="2"/>
      <c r="K125" s="73"/>
      <c r="L125" s="2"/>
      <c r="M125" s="2"/>
      <c r="N125" s="2" t="s">
        <v>28</v>
      </c>
      <c r="O125" s="73"/>
      <c r="P125" s="2"/>
      <c r="Q125" s="2"/>
      <c r="R125" s="145">
        <f>R53</f>
        <v>0</v>
      </c>
      <c r="S125" s="145"/>
    </row>
    <row r="126" spans="1:19" ht="12.75" hidden="1" customHeight="1" x14ac:dyDescent="0.2">
      <c r="A126" s="37" t="s">
        <v>43</v>
      </c>
      <c r="B126" s="37"/>
      <c r="C126" s="37"/>
      <c r="D126" s="2"/>
      <c r="E126" s="2"/>
      <c r="F126" s="2"/>
      <c r="G126" s="2"/>
      <c r="H126" s="2"/>
      <c r="I126" s="2"/>
      <c r="J126" s="2"/>
      <c r="K126" s="73"/>
      <c r="L126" s="2"/>
      <c r="M126" s="139" t="s">
        <v>99</v>
      </c>
      <c r="N126" s="139"/>
      <c r="O126" s="139"/>
      <c r="P126" s="2"/>
      <c r="Q126" s="2"/>
      <c r="R126" s="140">
        <f>R119</f>
        <v>0</v>
      </c>
      <c r="S126" s="140"/>
    </row>
    <row r="127" spans="1:19" ht="12.75" hidden="1" customHeight="1" x14ac:dyDescent="0.2">
      <c r="A127" s="2"/>
      <c r="B127" s="2"/>
      <c r="C127" s="2"/>
      <c r="D127" s="2"/>
      <c r="E127" s="2"/>
      <c r="F127" s="2"/>
      <c r="G127" s="2"/>
      <c r="H127" s="2"/>
      <c r="I127" s="2"/>
      <c r="J127" s="2"/>
      <c r="K127" s="74"/>
      <c r="L127" s="74"/>
      <c r="M127" s="74"/>
      <c r="N127" s="74"/>
      <c r="O127" s="74"/>
      <c r="P127" s="8"/>
      <c r="Q127" s="8"/>
      <c r="R127" s="77"/>
      <c r="S127" s="77"/>
    </row>
    <row r="128" spans="1:19" ht="12.75" customHeight="1" x14ac:dyDescent="0.2">
      <c r="A128" s="2"/>
      <c r="B128" s="2"/>
      <c r="C128" s="2"/>
      <c r="D128" s="2"/>
      <c r="E128" s="2"/>
      <c r="F128" s="2"/>
      <c r="G128" s="2"/>
      <c r="H128" s="2"/>
      <c r="I128" s="2"/>
      <c r="J128" s="2"/>
      <c r="K128" s="73"/>
      <c r="L128" s="2"/>
      <c r="M128" s="139" t="s">
        <v>109</v>
      </c>
      <c r="N128" s="139"/>
      <c r="O128" s="139"/>
      <c r="P128" s="2"/>
      <c r="Q128" s="2"/>
      <c r="R128" s="32"/>
      <c r="S128" s="95">
        <f>R116+R117</f>
        <v>0</v>
      </c>
    </row>
    <row r="129" spans="1:19" ht="24.75" customHeight="1" x14ac:dyDescent="0.2">
      <c r="A129" s="8" t="s">
        <v>96</v>
      </c>
      <c r="B129" s="2"/>
      <c r="C129" s="2"/>
      <c r="D129" s="2"/>
      <c r="E129" s="2"/>
      <c r="F129" s="2"/>
      <c r="G129" s="2"/>
      <c r="H129" s="2"/>
      <c r="I129" s="2"/>
      <c r="J129" s="2"/>
      <c r="K129" s="73"/>
      <c r="L129" s="2"/>
      <c r="M129" s="2"/>
      <c r="N129" s="73"/>
      <c r="O129" s="2"/>
      <c r="P129" s="2"/>
      <c r="Q129" s="2"/>
      <c r="R129" s="2"/>
      <c r="S129" s="2"/>
    </row>
    <row r="130" spans="1:19" ht="25.5" customHeight="1" x14ac:dyDescent="0.2">
      <c r="A130" s="238" t="s">
        <v>29</v>
      </c>
      <c r="B130" s="239"/>
      <c r="C130" s="239"/>
      <c r="D130" s="239"/>
      <c r="E130" s="239"/>
      <c r="F130" s="239"/>
      <c r="G130" s="239"/>
      <c r="H130" s="239"/>
      <c r="I130" s="240"/>
      <c r="J130" s="29"/>
      <c r="K130" s="67"/>
      <c r="L130" s="168" t="s">
        <v>80</v>
      </c>
      <c r="M130" s="169"/>
      <c r="N130" s="81" t="s">
        <v>30</v>
      </c>
      <c r="O130" s="33"/>
      <c r="P130" s="67"/>
      <c r="Q130" s="81" t="s">
        <v>42</v>
      </c>
      <c r="R130" s="168" t="s">
        <v>27</v>
      </c>
      <c r="S130" s="169"/>
    </row>
    <row r="131" spans="1:19" ht="13.5" customHeight="1" x14ac:dyDescent="0.2">
      <c r="A131" s="149"/>
      <c r="B131" s="150"/>
      <c r="C131" s="150"/>
      <c r="D131" s="150"/>
      <c r="E131" s="150"/>
      <c r="F131" s="150"/>
      <c r="G131" s="150"/>
      <c r="H131" s="150"/>
      <c r="I131" s="151"/>
      <c r="J131" s="30"/>
      <c r="K131" s="30"/>
      <c r="L131" s="164"/>
      <c r="M131" s="165"/>
      <c r="N131" s="69"/>
      <c r="O131" s="33"/>
      <c r="P131" s="34"/>
      <c r="Q131" s="51"/>
      <c r="R131" s="193">
        <f>L131*Q131</f>
        <v>0</v>
      </c>
      <c r="S131" s="194"/>
    </row>
    <row r="132" spans="1:19" ht="12.75" customHeight="1" x14ac:dyDescent="0.2">
      <c r="A132" s="149"/>
      <c r="B132" s="150"/>
      <c r="C132" s="150"/>
      <c r="D132" s="150"/>
      <c r="E132" s="150"/>
      <c r="F132" s="150"/>
      <c r="G132" s="150"/>
      <c r="H132" s="150"/>
      <c r="I132" s="151"/>
      <c r="J132" s="30"/>
      <c r="K132" s="30"/>
      <c r="L132" s="164"/>
      <c r="M132" s="165"/>
      <c r="N132" s="69"/>
      <c r="O132" s="33"/>
      <c r="P132" s="34"/>
      <c r="Q132" s="51"/>
      <c r="R132" s="193">
        <f t="shared" ref="R132:R143" si="12">L132*Q132</f>
        <v>0</v>
      </c>
      <c r="S132" s="194"/>
    </row>
    <row r="133" spans="1:19" x14ac:dyDescent="0.2">
      <c r="A133" s="149"/>
      <c r="B133" s="150"/>
      <c r="C133" s="150"/>
      <c r="D133" s="150"/>
      <c r="E133" s="150"/>
      <c r="F133" s="150"/>
      <c r="G133" s="150"/>
      <c r="H133" s="150"/>
      <c r="I133" s="151"/>
      <c r="J133" s="30"/>
      <c r="K133" s="30"/>
      <c r="L133" s="164"/>
      <c r="M133" s="165"/>
      <c r="N133" s="69"/>
      <c r="O133" s="78"/>
      <c r="P133" s="35"/>
      <c r="Q133" s="51"/>
      <c r="R133" s="193">
        <f t="shared" si="12"/>
        <v>0</v>
      </c>
      <c r="S133" s="194"/>
    </row>
    <row r="134" spans="1:19" x14ac:dyDescent="0.2">
      <c r="A134" s="149"/>
      <c r="B134" s="150"/>
      <c r="C134" s="150"/>
      <c r="D134" s="150"/>
      <c r="E134" s="150"/>
      <c r="F134" s="150"/>
      <c r="G134" s="150"/>
      <c r="H134" s="150"/>
      <c r="I134" s="151"/>
      <c r="J134" s="30"/>
      <c r="K134" s="30"/>
      <c r="L134" s="164"/>
      <c r="M134" s="165"/>
      <c r="N134" s="69"/>
      <c r="O134" s="78"/>
      <c r="P134" s="35"/>
      <c r="Q134" s="51"/>
      <c r="R134" s="193">
        <f t="shared" si="12"/>
        <v>0</v>
      </c>
      <c r="S134" s="194"/>
    </row>
    <row r="135" spans="1:19" x14ac:dyDescent="0.2">
      <c r="A135" s="149"/>
      <c r="B135" s="150"/>
      <c r="C135" s="150"/>
      <c r="D135" s="150"/>
      <c r="E135" s="150"/>
      <c r="F135" s="150"/>
      <c r="G135" s="150"/>
      <c r="H135" s="150"/>
      <c r="I135" s="151"/>
      <c r="J135" s="30"/>
      <c r="K135" s="30"/>
      <c r="L135" s="164"/>
      <c r="M135" s="165"/>
      <c r="N135" s="69"/>
      <c r="O135" s="78"/>
      <c r="P135" s="35"/>
      <c r="Q135" s="51"/>
      <c r="R135" s="193">
        <f t="shared" si="12"/>
        <v>0</v>
      </c>
      <c r="S135" s="194"/>
    </row>
    <row r="136" spans="1:19" ht="13.5" customHeight="1" x14ac:dyDescent="0.2">
      <c r="A136" s="149"/>
      <c r="B136" s="150"/>
      <c r="C136" s="150"/>
      <c r="D136" s="150"/>
      <c r="E136" s="150"/>
      <c r="F136" s="150"/>
      <c r="G136" s="150"/>
      <c r="H136" s="150"/>
      <c r="I136" s="151"/>
      <c r="J136" s="30"/>
      <c r="K136" s="30"/>
      <c r="L136" s="164"/>
      <c r="M136" s="165"/>
      <c r="N136" s="69"/>
      <c r="O136" s="78"/>
      <c r="P136" s="35"/>
      <c r="Q136" s="51"/>
      <c r="R136" s="193">
        <f t="shared" si="12"/>
        <v>0</v>
      </c>
      <c r="S136" s="194"/>
    </row>
    <row r="137" spans="1:19" ht="12.75" customHeight="1" x14ac:dyDescent="0.2">
      <c r="A137" s="149"/>
      <c r="B137" s="150"/>
      <c r="C137" s="150"/>
      <c r="D137" s="150"/>
      <c r="E137" s="150"/>
      <c r="F137" s="150"/>
      <c r="G137" s="150"/>
      <c r="H137" s="150"/>
      <c r="I137" s="151"/>
      <c r="J137" s="30"/>
      <c r="K137" s="30"/>
      <c r="L137" s="164"/>
      <c r="M137" s="165"/>
      <c r="N137" s="69"/>
      <c r="O137" s="78"/>
      <c r="P137" s="35"/>
      <c r="Q137" s="51"/>
      <c r="R137" s="193">
        <f t="shared" si="12"/>
        <v>0</v>
      </c>
      <c r="S137" s="194"/>
    </row>
    <row r="138" spans="1:19" ht="12.75" customHeight="1" x14ac:dyDescent="0.2">
      <c r="A138" s="149"/>
      <c r="B138" s="150"/>
      <c r="C138" s="150"/>
      <c r="D138" s="150"/>
      <c r="E138" s="150"/>
      <c r="F138" s="150"/>
      <c r="G138" s="150"/>
      <c r="H138" s="150"/>
      <c r="I138" s="151"/>
      <c r="J138" s="30"/>
      <c r="K138" s="30"/>
      <c r="L138" s="164"/>
      <c r="M138" s="165"/>
      <c r="N138" s="69"/>
      <c r="O138" s="78"/>
      <c r="P138" s="35"/>
      <c r="Q138" s="51"/>
      <c r="R138" s="193">
        <f t="shared" si="12"/>
        <v>0</v>
      </c>
      <c r="S138" s="194"/>
    </row>
    <row r="139" spans="1:19" ht="12.75" customHeight="1" x14ac:dyDescent="0.2">
      <c r="A139" s="149"/>
      <c r="B139" s="150"/>
      <c r="C139" s="150"/>
      <c r="D139" s="150"/>
      <c r="E139" s="150"/>
      <c r="F139" s="150"/>
      <c r="G139" s="150"/>
      <c r="H139" s="150"/>
      <c r="I139" s="151"/>
      <c r="J139" s="30"/>
      <c r="K139" s="30"/>
      <c r="L139" s="164"/>
      <c r="M139" s="165"/>
      <c r="N139" s="69"/>
      <c r="O139" s="78"/>
      <c r="P139" s="35"/>
      <c r="Q139" s="51"/>
      <c r="R139" s="193">
        <f t="shared" si="12"/>
        <v>0</v>
      </c>
      <c r="S139" s="194"/>
    </row>
    <row r="140" spans="1:19" ht="12.75" customHeight="1" x14ac:dyDescent="0.2">
      <c r="A140" s="149"/>
      <c r="B140" s="150"/>
      <c r="C140" s="150"/>
      <c r="D140" s="150"/>
      <c r="E140" s="150"/>
      <c r="F140" s="150"/>
      <c r="G140" s="150"/>
      <c r="H140" s="150"/>
      <c r="I140" s="151"/>
      <c r="J140" s="30"/>
      <c r="K140" s="30"/>
      <c r="L140" s="164"/>
      <c r="M140" s="165"/>
      <c r="N140" s="69"/>
      <c r="O140" s="78"/>
      <c r="P140" s="35"/>
      <c r="Q140" s="51"/>
      <c r="R140" s="193">
        <f t="shared" si="12"/>
        <v>0</v>
      </c>
      <c r="S140" s="194"/>
    </row>
    <row r="141" spans="1:19" ht="12.75" customHeight="1" x14ac:dyDescent="0.2">
      <c r="A141" s="149"/>
      <c r="B141" s="150"/>
      <c r="C141" s="150"/>
      <c r="D141" s="150"/>
      <c r="E141" s="150"/>
      <c r="F141" s="150"/>
      <c r="G141" s="150"/>
      <c r="H141" s="150"/>
      <c r="I141" s="151"/>
      <c r="J141" s="30"/>
      <c r="K141" s="30"/>
      <c r="L141" s="164"/>
      <c r="M141" s="165"/>
      <c r="N141" s="69"/>
      <c r="O141" s="78"/>
      <c r="P141" s="35"/>
      <c r="Q141" s="51"/>
      <c r="R141" s="193">
        <f t="shared" si="12"/>
        <v>0</v>
      </c>
      <c r="S141" s="194"/>
    </row>
    <row r="142" spans="1:19" ht="12.75" customHeight="1" x14ac:dyDescent="0.2">
      <c r="A142" s="149"/>
      <c r="B142" s="150"/>
      <c r="C142" s="150"/>
      <c r="D142" s="150"/>
      <c r="E142" s="150"/>
      <c r="F142" s="150"/>
      <c r="G142" s="150"/>
      <c r="H142" s="150"/>
      <c r="I142" s="151"/>
      <c r="J142" s="30"/>
      <c r="K142" s="30"/>
      <c r="L142" s="164"/>
      <c r="M142" s="165"/>
      <c r="N142" s="69"/>
      <c r="O142" s="78"/>
      <c r="P142" s="35"/>
      <c r="Q142" s="51"/>
      <c r="R142" s="193">
        <f t="shared" si="12"/>
        <v>0</v>
      </c>
      <c r="S142" s="194"/>
    </row>
    <row r="143" spans="1:19" ht="12.75" customHeight="1" x14ac:dyDescent="0.2">
      <c r="A143" s="149"/>
      <c r="B143" s="150"/>
      <c r="C143" s="150"/>
      <c r="D143" s="150"/>
      <c r="E143" s="150"/>
      <c r="F143" s="150"/>
      <c r="G143" s="150"/>
      <c r="H143" s="150"/>
      <c r="I143" s="151"/>
      <c r="J143" s="30"/>
      <c r="K143" s="30"/>
      <c r="L143" s="164"/>
      <c r="M143" s="165"/>
      <c r="N143" s="69"/>
      <c r="O143" s="168"/>
      <c r="P143" s="169"/>
      <c r="Q143" s="51"/>
      <c r="R143" s="193">
        <f t="shared" si="12"/>
        <v>0</v>
      </c>
      <c r="S143" s="194"/>
    </row>
    <row r="144" spans="1:19" ht="15" customHeight="1" x14ac:dyDescent="0.2">
      <c r="A144" s="2"/>
      <c r="B144" s="2"/>
      <c r="C144" s="2"/>
      <c r="D144" s="2"/>
      <c r="E144" s="2"/>
      <c r="F144" s="2"/>
      <c r="G144" s="2"/>
      <c r="H144" s="2"/>
      <c r="I144" s="2"/>
      <c r="J144" s="2"/>
      <c r="K144" s="73"/>
      <c r="L144" s="2"/>
      <c r="M144" s="2"/>
      <c r="N144" s="141" t="s">
        <v>100</v>
      </c>
      <c r="O144" s="141"/>
      <c r="P144" s="35"/>
      <c r="Q144" s="89"/>
      <c r="R144" s="144">
        <f>SUM(R131:S143)</f>
        <v>0</v>
      </c>
      <c r="S144" s="144"/>
    </row>
    <row r="145" spans="1:19" x14ac:dyDescent="0.2">
      <c r="A145" s="2"/>
      <c r="B145" s="2"/>
      <c r="C145" s="2"/>
      <c r="D145" s="2"/>
      <c r="E145" s="2"/>
      <c r="F145" s="2"/>
      <c r="G145" s="2"/>
      <c r="H145" s="2"/>
      <c r="I145" s="2"/>
      <c r="J145" s="2"/>
      <c r="K145" s="73"/>
      <c r="L145" s="2"/>
      <c r="M145" s="2"/>
      <c r="N145" s="2"/>
      <c r="O145" s="91" t="s">
        <v>31</v>
      </c>
      <c r="P145" s="89"/>
      <c r="Q145" s="89"/>
      <c r="R145" s="94">
        <f>R144*15%</f>
        <v>0</v>
      </c>
      <c r="S145" s="93"/>
    </row>
    <row r="146" spans="1:19" ht="18" x14ac:dyDescent="0.25">
      <c r="A146" s="97" t="s">
        <v>36</v>
      </c>
      <c r="B146" s="98"/>
      <c r="C146" s="98"/>
      <c r="D146" s="35"/>
      <c r="E146" s="35"/>
      <c r="F146" s="35"/>
      <c r="G146" s="35"/>
      <c r="H146" s="35"/>
      <c r="I146" s="99"/>
      <c r="J146" s="2"/>
      <c r="K146" s="73"/>
      <c r="L146" s="2"/>
      <c r="M146" s="2"/>
      <c r="N146" s="2"/>
      <c r="O146" s="73"/>
      <c r="P146" s="2"/>
      <c r="Q146" s="2"/>
      <c r="R146" s="2"/>
      <c r="S146" s="2"/>
    </row>
    <row r="147" spans="1:19" x14ac:dyDescent="0.2">
      <c r="A147" s="100"/>
      <c r="B147" s="101"/>
      <c r="C147" s="101"/>
      <c r="D147" s="89"/>
      <c r="E147" s="89"/>
      <c r="F147" s="89"/>
      <c r="G147" s="89"/>
      <c r="H147" s="89"/>
      <c r="I147" s="102"/>
      <c r="J147" s="2"/>
      <c r="K147" s="73"/>
      <c r="L147" s="139" t="s">
        <v>99</v>
      </c>
      <c r="M147" s="139"/>
      <c r="N147" s="139"/>
      <c r="O147" s="139"/>
      <c r="P147" s="2"/>
      <c r="Q147" s="2"/>
      <c r="R147" s="140">
        <f>SUM(R144+R145)</f>
        <v>0</v>
      </c>
      <c r="S147" s="140"/>
    </row>
    <row r="148" spans="1:19" ht="12" customHeight="1" x14ac:dyDescent="0.2">
      <c r="A148" s="100" t="s">
        <v>37</v>
      </c>
      <c r="B148" s="101"/>
      <c r="C148" s="101"/>
      <c r="D148" s="89"/>
      <c r="E148" s="89"/>
      <c r="F148" s="89"/>
      <c r="G148" s="89"/>
      <c r="H148" s="89"/>
      <c r="I148" s="102"/>
      <c r="J148" s="2"/>
      <c r="K148" s="73"/>
      <c r="L148" s="2"/>
      <c r="M148" s="2"/>
      <c r="N148" s="73"/>
      <c r="O148" s="2"/>
      <c r="P148" s="2"/>
      <c r="Q148" s="2"/>
      <c r="R148" s="2"/>
      <c r="S148" s="2"/>
    </row>
    <row r="149" spans="1:19" x14ac:dyDescent="0.2">
      <c r="A149" s="100" t="s">
        <v>38</v>
      </c>
      <c r="B149" s="101"/>
      <c r="C149" s="101"/>
      <c r="D149" s="89"/>
      <c r="E149" s="89"/>
      <c r="F149" s="89"/>
      <c r="G149" s="89"/>
      <c r="H149" s="89"/>
      <c r="I149" s="102"/>
      <c r="J149" s="2"/>
      <c r="K149" s="73"/>
      <c r="L149" s="2"/>
      <c r="M149" s="2"/>
      <c r="N149" s="73"/>
      <c r="O149" s="2"/>
      <c r="P149" s="2"/>
      <c r="Q149" s="2"/>
      <c r="R149" s="2"/>
      <c r="S149" s="2"/>
    </row>
    <row r="150" spans="1:19" x14ac:dyDescent="0.2">
      <c r="A150" s="100"/>
      <c r="B150" s="101"/>
      <c r="C150" s="101"/>
      <c r="D150" s="89"/>
      <c r="E150" s="89"/>
      <c r="F150" s="89"/>
      <c r="G150" s="89"/>
      <c r="H150" s="89"/>
      <c r="I150" s="102"/>
      <c r="J150" s="2"/>
      <c r="K150" s="73"/>
      <c r="L150" s="2"/>
      <c r="M150" s="139" t="s">
        <v>78</v>
      </c>
      <c r="N150" s="139"/>
      <c r="O150" s="139"/>
      <c r="P150" s="2"/>
      <c r="Q150" s="2"/>
      <c r="R150" s="2"/>
      <c r="S150" s="95">
        <f>R58</f>
        <v>0</v>
      </c>
    </row>
    <row r="151" spans="1:19" x14ac:dyDescent="0.2">
      <c r="A151" s="100"/>
      <c r="B151" s="101"/>
      <c r="C151" s="101"/>
      <c r="D151" s="132"/>
      <c r="E151" s="135"/>
      <c r="F151" s="135"/>
      <c r="G151" s="135"/>
      <c r="H151" s="135"/>
      <c r="I151" s="102"/>
      <c r="J151" s="2"/>
      <c r="K151" s="73"/>
      <c r="L151" s="139" t="s">
        <v>97</v>
      </c>
      <c r="M151" s="139"/>
      <c r="N151" s="139"/>
      <c r="O151" s="139"/>
      <c r="P151" s="2"/>
      <c r="Q151" s="2"/>
      <c r="R151" s="2"/>
      <c r="S151" s="95">
        <f>R81</f>
        <v>0</v>
      </c>
    </row>
    <row r="152" spans="1:19" x14ac:dyDescent="0.2">
      <c r="A152" s="103">
        <f>H1</f>
        <v>0</v>
      </c>
      <c r="B152" s="101"/>
      <c r="C152" s="119" t="s">
        <v>115</v>
      </c>
      <c r="D152" s="136"/>
      <c r="E152" s="136"/>
      <c r="F152" s="136"/>
      <c r="G152" s="136"/>
      <c r="H152" s="136"/>
      <c r="I152" s="102"/>
      <c r="J152" s="2"/>
      <c r="K152" s="73"/>
      <c r="L152" s="139" t="s">
        <v>98</v>
      </c>
      <c r="M152" s="139"/>
      <c r="N152" s="139"/>
      <c r="O152" s="139"/>
      <c r="P152" s="2"/>
      <c r="Q152" s="2"/>
      <c r="R152" s="75"/>
      <c r="S152" s="96">
        <f>R99</f>
        <v>0</v>
      </c>
    </row>
    <row r="153" spans="1:19" x14ac:dyDescent="0.2">
      <c r="A153" s="104"/>
      <c r="B153" s="101"/>
      <c r="C153" s="101"/>
      <c r="D153" s="89"/>
      <c r="E153" s="89"/>
      <c r="F153" s="89"/>
      <c r="G153" s="89"/>
      <c r="H153" s="89"/>
      <c r="I153" s="102"/>
      <c r="J153" s="2"/>
      <c r="K153" s="3"/>
      <c r="L153" s="2"/>
      <c r="M153" s="139" t="s">
        <v>111</v>
      </c>
      <c r="N153" s="139"/>
      <c r="O153" s="139"/>
      <c r="P153" s="2"/>
      <c r="Q153" s="2"/>
      <c r="R153" s="75"/>
      <c r="S153" s="96">
        <f>S128</f>
        <v>0</v>
      </c>
    </row>
    <row r="154" spans="1:19" x14ac:dyDescent="0.2">
      <c r="A154" s="100" t="s">
        <v>43</v>
      </c>
      <c r="B154" s="101"/>
      <c r="C154" s="101"/>
      <c r="D154" s="89"/>
      <c r="E154" s="89"/>
      <c r="F154" s="89"/>
      <c r="G154" s="89"/>
      <c r="H154" s="89"/>
      <c r="I154" s="102"/>
      <c r="J154" s="2"/>
      <c r="K154" s="3"/>
      <c r="L154" s="2"/>
      <c r="M154" s="139" t="s">
        <v>99</v>
      </c>
      <c r="N154" s="139"/>
      <c r="O154" s="139"/>
      <c r="P154" s="2"/>
      <c r="Q154" s="2"/>
      <c r="R154" s="77"/>
      <c r="S154" s="96">
        <f>R147</f>
        <v>0</v>
      </c>
    </row>
    <row r="155" spans="1:19" x14ac:dyDescent="0.2">
      <c r="A155" s="100"/>
      <c r="B155" s="101"/>
      <c r="C155" s="101"/>
      <c r="D155" s="89"/>
      <c r="E155" s="89"/>
      <c r="F155" s="89"/>
      <c r="G155" s="89"/>
      <c r="H155" s="89"/>
      <c r="I155" s="102"/>
      <c r="J155" s="2"/>
      <c r="K155" s="3"/>
      <c r="L155" s="2"/>
      <c r="M155" s="2"/>
      <c r="N155" s="139" t="s">
        <v>100</v>
      </c>
      <c r="O155" s="139"/>
      <c r="P155" s="2"/>
      <c r="Q155" s="2"/>
      <c r="R155" s="77"/>
      <c r="S155" s="77">
        <f>S150+S151+S152+S153+S154</f>
        <v>0</v>
      </c>
    </row>
    <row r="156" spans="1:19" x14ac:dyDescent="0.2">
      <c r="A156" s="100"/>
      <c r="B156" s="92"/>
      <c r="C156" s="92" t="s">
        <v>71</v>
      </c>
      <c r="D156" s="89"/>
      <c r="E156" s="89"/>
      <c r="F156" s="89"/>
      <c r="G156" s="89"/>
      <c r="H156" s="89"/>
      <c r="I156" s="102"/>
      <c r="J156" s="2"/>
      <c r="K156" s="3"/>
      <c r="L156" s="2"/>
      <c r="M156" s="2"/>
      <c r="N156" s="139" t="s">
        <v>34</v>
      </c>
      <c r="O156" s="139"/>
      <c r="P156" s="82"/>
      <c r="Q156" s="2"/>
      <c r="R156" s="211">
        <f>P156*S155</f>
        <v>0</v>
      </c>
      <c r="S156" s="212"/>
    </row>
    <row r="157" spans="1:19" x14ac:dyDescent="0.2">
      <c r="A157" s="100"/>
      <c r="B157" s="101"/>
      <c r="C157" s="105" t="s">
        <v>70</v>
      </c>
      <c r="D157" s="89"/>
      <c r="E157" s="89"/>
      <c r="F157" s="89"/>
      <c r="G157" s="89"/>
      <c r="H157" s="89"/>
      <c r="I157" s="102"/>
      <c r="J157" s="2"/>
      <c r="K157" s="3"/>
      <c r="L157" s="2"/>
      <c r="M157" s="2"/>
      <c r="N157" s="139" t="s">
        <v>77</v>
      </c>
      <c r="O157" s="139"/>
      <c r="P157" s="83">
        <v>0.1</v>
      </c>
      <c r="Q157" s="2"/>
      <c r="R157" s="213">
        <f>P157*R156</f>
        <v>0</v>
      </c>
      <c r="S157" s="213"/>
    </row>
    <row r="158" spans="1:19" ht="37.5" customHeight="1" x14ac:dyDescent="0.25">
      <c r="A158" s="100" t="s">
        <v>40</v>
      </c>
      <c r="B158" s="101"/>
      <c r="C158" s="101"/>
      <c r="D158" s="89"/>
      <c r="E158" s="89"/>
      <c r="F158" s="106" t="s">
        <v>73</v>
      </c>
      <c r="G158" s="89"/>
      <c r="H158" s="89"/>
      <c r="I158" s="102"/>
      <c r="J158" s="2"/>
      <c r="K158" s="3"/>
      <c r="L158" s="214" t="s">
        <v>35</v>
      </c>
      <c r="M158" s="214"/>
      <c r="N158" s="214"/>
      <c r="O158" s="38"/>
      <c r="P158" s="2"/>
      <c r="Q158" s="2"/>
      <c r="R158" s="210">
        <f>S155+R156+R157</f>
        <v>0</v>
      </c>
      <c r="S158" s="210"/>
    </row>
    <row r="159" spans="1:19" x14ac:dyDescent="0.2">
      <c r="A159" s="107"/>
      <c r="B159" s="89"/>
      <c r="C159" s="89"/>
      <c r="D159" s="89"/>
      <c r="E159" s="89"/>
      <c r="F159" s="89"/>
      <c r="G159" s="89"/>
      <c r="H159" s="89"/>
      <c r="I159" s="102"/>
      <c r="J159" s="2"/>
      <c r="K159" s="3"/>
      <c r="L159" s="2"/>
      <c r="M159" s="2"/>
      <c r="N159" s="3"/>
      <c r="O159" s="2"/>
      <c r="P159" s="2"/>
      <c r="Q159" s="2"/>
      <c r="R159" s="2"/>
      <c r="S159" s="2"/>
    </row>
    <row r="160" spans="1:19" x14ac:dyDescent="0.2">
      <c r="A160" s="100"/>
      <c r="B160" s="101"/>
      <c r="C160" s="101"/>
      <c r="D160" s="101"/>
      <c r="E160" s="101"/>
      <c r="F160" s="101"/>
      <c r="G160" s="101"/>
      <c r="H160" s="101"/>
      <c r="I160" s="108"/>
      <c r="J160" s="37"/>
      <c r="K160" s="40"/>
      <c r="L160" s="37"/>
      <c r="M160" s="37"/>
      <c r="N160" s="40"/>
      <c r="O160" s="37"/>
      <c r="P160" s="37"/>
      <c r="Q160" s="37"/>
      <c r="R160" s="37"/>
      <c r="S160" s="37"/>
    </row>
    <row r="161" spans="1:19" x14ac:dyDescent="0.2">
      <c r="A161" s="100"/>
      <c r="B161" s="101"/>
      <c r="C161" s="101"/>
      <c r="D161" s="101"/>
      <c r="E161" s="101"/>
      <c r="F161" s="101"/>
      <c r="G161" s="101"/>
      <c r="H161" s="101"/>
      <c r="I161" s="108"/>
      <c r="J161" s="37"/>
      <c r="K161" s="40"/>
      <c r="L161" s="37"/>
      <c r="M161" s="37"/>
      <c r="N161" s="40"/>
      <c r="O161" s="37"/>
      <c r="P161" s="37"/>
      <c r="Q161" s="37"/>
      <c r="R161" s="37"/>
      <c r="S161" s="37"/>
    </row>
    <row r="162" spans="1:19" x14ac:dyDescent="0.2">
      <c r="A162" s="109"/>
      <c r="B162" s="110"/>
      <c r="C162" s="110"/>
      <c r="D162" s="110"/>
      <c r="E162" s="110"/>
      <c r="F162" s="110"/>
      <c r="G162" s="110"/>
      <c r="H162" s="110"/>
      <c r="I162" s="111"/>
      <c r="J162" s="37"/>
      <c r="K162" s="40"/>
      <c r="L162" s="37"/>
      <c r="M162" s="37"/>
      <c r="N162" s="40"/>
      <c r="O162" s="37"/>
      <c r="P162" s="37"/>
      <c r="Q162" s="37"/>
      <c r="R162" s="37"/>
      <c r="S162" s="37"/>
    </row>
    <row r="163" spans="1:19" x14ac:dyDescent="0.2">
      <c r="A163" s="37"/>
      <c r="B163" s="37"/>
      <c r="C163" s="37"/>
      <c r="D163" s="37"/>
      <c r="E163" s="37"/>
      <c r="F163" s="37"/>
      <c r="G163" s="37"/>
      <c r="H163" s="37"/>
      <c r="I163" s="37"/>
      <c r="J163" s="37"/>
      <c r="K163" s="40"/>
      <c r="L163" s="37"/>
      <c r="M163" s="37"/>
      <c r="N163" s="40"/>
      <c r="O163" s="37"/>
      <c r="P163" s="37"/>
      <c r="Q163" s="37"/>
      <c r="R163" s="37"/>
      <c r="S163" s="37"/>
    </row>
    <row r="164" spans="1:19" x14ac:dyDescent="0.2">
      <c r="A164" s="37"/>
      <c r="B164" s="37"/>
      <c r="C164" s="37"/>
      <c r="D164" s="37"/>
      <c r="E164" s="37"/>
      <c r="F164" s="37"/>
      <c r="G164" s="37"/>
      <c r="H164" s="37"/>
      <c r="I164" s="37"/>
      <c r="J164" s="37"/>
      <c r="K164" s="40"/>
      <c r="L164" s="37"/>
      <c r="M164" s="37"/>
      <c r="N164" s="40"/>
      <c r="O164" s="37"/>
      <c r="P164" s="37"/>
      <c r="Q164" s="37"/>
      <c r="R164" s="37"/>
      <c r="S164" s="37"/>
    </row>
    <row r="165" spans="1:19" x14ac:dyDescent="0.2">
      <c r="A165" s="37"/>
      <c r="B165" s="37"/>
      <c r="C165" s="37"/>
      <c r="D165" s="37"/>
      <c r="E165" s="37"/>
      <c r="F165" s="37"/>
      <c r="G165" s="37"/>
      <c r="H165" s="37"/>
      <c r="I165" s="37"/>
      <c r="J165" s="37"/>
      <c r="K165" s="40"/>
      <c r="L165" s="37"/>
      <c r="M165" s="37"/>
      <c r="N165" s="40"/>
      <c r="O165" s="37"/>
      <c r="P165" s="37"/>
      <c r="Q165" s="37"/>
      <c r="R165" s="37"/>
      <c r="S165" s="37"/>
    </row>
    <row r="166" spans="1:19" x14ac:dyDescent="0.2">
      <c r="A166" s="37"/>
      <c r="B166" s="37"/>
      <c r="C166" s="37"/>
      <c r="D166" s="37"/>
      <c r="E166" s="37"/>
      <c r="F166" s="37"/>
      <c r="G166" s="37"/>
      <c r="H166" s="37"/>
      <c r="I166" s="37"/>
      <c r="J166" s="37"/>
      <c r="K166" s="40"/>
      <c r="L166" s="37"/>
      <c r="M166" s="37"/>
      <c r="N166" s="40"/>
      <c r="O166" s="37"/>
      <c r="P166" s="37"/>
      <c r="Q166" s="37"/>
      <c r="R166" s="37"/>
      <c r="S166" s="37"/>
    </row>
    <row r="167" spans="1:19" x14ac:dyDescent="0.2">
      <c r="A167" s="37"/>
      <c r="B167" s="37"/>
      <c r="C167" s="37"/>
      <c r="D167" s="37"/>
      <c r="E167" s="37"/>
      <c r="F167" s="37"/>
      <c r="G167" s="37"/>
      <c r="H167" s="37"/>
      <c r="I167" s="37"/>
      <c r="J167" s="37"/>
      <c r="K167" s="40"/>
      <c r="L167" s="37"/>
      <c r="M167" s="37"/>
      <c r="N167" s="40"/>
      <c r="O167" s="37"/>
      <c r="P167" s="37"/>
      <c r="Q167" s="37"/>
      <c r="R167" s="37"/>
      <c r="S167" s="37"/>
    </row>
    <row r="168" spans="1:19" x14ac:dyDescent="0.2">
      <c r="A168" s="37"/>
      <c r="B168" s="37"/>
      <c r="C168" s="37"/>
      <c r="D168" s="37"/>
      <c r="E168" s="37"/>
      <c r="F168" s="37"/>
      <c r="G168" s="37"/>
      <c r="H168" s="37"/>
      <c r="I168" s="37"/>
      <c r="J168" s="37"/>
      <c r="K168" s="40"/>
      <c r="L168" s="37"/>
      <c r="M168" s="37"/>
      <c r="N168" s="40"/>
      <c r="O168" s="37"/>
      <c r="P168" s="37"/>
      <c r="Q168" s="37"/>
      <c r="R168" s="37"/>
      <c r="S168" s="37"/>
    </row>
    <row r="169" spans="1:19" x14ac:dyDescent="0.2">
      <c r="A169" s="37"/>
      <c r="B169" s="37"/>
      <c r="C169" s="37"/>
      <c r="D169" s="37"/>
      <c r="E169" s="37"/>
      <c r="F169" s="37"/>
      <c r="G169" s="37"/>
      <c r="H169" s="37"/>
      <c r="I169" s="37"/>
      <c r="J169" s="37"/>
      <c r="K169" s="40"/>
      <c r="L169" s="37"/>
      <c r="M169" s="37"/>
      <c r="N169" s="40"/>
      <c r="O169" s="37"/>
      <c r="P169" s="37"/>
      <c r="Q169" s="37"/>
      <c r="R169" s="37"/>
      <c r="S169" s="37"/>
    </row>
    <row r="170" spans="1:19" x14ac:dyDescent="0.2">
      <c r="A170" s="37"/>
      <c r="B170" s="37"/>
      <c r="C170" s="37"/>
      <c r="D170" s="37"/>
      <c r="E170" s="37"/>
      <c r="F170" s="37"/>
      <c r="G170" s="37"/>
      <c r="H170" s="37"/>
      <c r="I170" s="37"/>
      <c r="J170" s="37"/>
      <c r="K170" s="40"/>
      <c r="L170" s="37"/>
      <c r="M170" s="37"/>
      <c r="N170" s="40"/>
      <c r="O170" s="37"/>
      <c r="P170" s="37"/>
      <c r="Q170" s="37"/>
      <c r="R170" s="37"/>
      <c r="S170" s="37"/>
    </row>
    <row r="171" spans="1:19" ht="18" x14ac:dyDescent="0.25">
      <c r="A171" s="36"/>
      <c r="B171" s="37"/>
      <c r="C171" s="37"/>
      <c r="D171" s="37"/>
      <c r="E171" s="37"/>
      <c r="F171" s="37"/>
      <c r="G171" s="37"/>
      <c r="H171" s="37"/>
      <c r="I171" s="37"/>
      <c r="J171" s="37"/>
      <c r="K171" s="40"/>
      <c r="L171" s="37"/>
      <c r="M171" s="37"/>
      <c r="N171" s="209" t="s">
        <v>74</v>
      </c>
      <c r="O171" s="209"/>
      <c r="P171" s="209"/>
      <c r="Q171" s="209"/>
      <c r="R171" s="209"/>
      <c r="S171" s="37"/>
    </row>
    <row r="177" spans="1:8" x14ac:dyDescent="0.2">
      <c r="A177" s="41"/>
      <c r="C177" s="42"/>
      <c r="H177" s="4" t="s">
        <v>39</v>
      </c>
    </row>
    <row r="181" spans="1:8" x14ac:dyDescent="0.2">
      <c r="B181" s="42"/>
      <c r="C181" s="42"/>
    </row>
    <row r="182" spans="1:8" x14ac:dyDescent="0.2">
      <c r="C182" s="44"/>
    </row>
    <row r="190" spans="1:8" x14ac:dyDescent="0.2">
      <c r="A190" s="42" t="s">
        <v>82</v>
      </c>
    </row>
    <row r="191" spans="1:8" x14ac:dyDescent="0.2">
      <c r="A191" s="42" t="s">
        <v>83</v>
      </c>
    </row>
    <row r="192" spans="1:8" x14ac:dyDescent="0.2">
      <c r="A192" s="42" t="s">
        <v>84</v>
      </c>
    </row>
    <row r="193" spans="1:1" x14ac:dyDescent="0.2">
      <c r="A193" s="42" t="s">
        <v>85</v>
      </c>
    </row>
    <row r="194" spans="1:1" x14ac:dyDescent="0.2">
      <c r="A194" s="42" t="s">
        <v>86</v>
      </c>
    </row>
    <row r="195" spans="1:1" x14ac:dyDescent="0.2">
      <c r="A195" s="42" t="s">
        <v>87</v>
      </c>
    </row>
    <row r="196" spans="1:1" x14ac:dyDescent="0.2">
      <c r="A196" s="42" t="s">
        <v>88</v>
      </c>
    </row>
    <row r="197" spans="1:1" x14ac:dyDescent="0.2">
      <c r="A197" s="42" t="s">
        <v>89</v>
      </c>
    </row>
  </sheetData>
  <sheetProtection algorithmName="SHA-512" hashValue="pHeO0JoKP36R3xlg4ynbXrx4bEvLOvkANDDGqrdWRl2zuXoy8Ey5OkmjCJtxT9lhaDrvRhENSenGfkm8esZkAw==" saltValue="igiRxvXimAQFw3WRWv9FxA==" spinCount="100000" sheet="1" objects="1" scenarios="1" selectLockedCells="1"/>
  <mergeCells count="307">
    <mergeCell ref="F50:G54"/>
    <mergeCell ref="A77:B77"/>
    <mergeCell ref="A139:I139"/>
    <mergeCell ref="A90:B90"/>
    <mergeCell ref="C90:E90"/>
    <mergeCell ref="Q67:Q68"/>
    <mergeCell ref="R67:S68"/>
    <mergeCell ref="N67:P68"/>
    <mergeCell ref="A130:I130"/>
    <mergeCell ref="L131:M131"/>
    <mergeCell ref="L136:M136"/>
    <mergeCell ref="L137:M137"/>
    <mergeCell ref="L138:M138"/>
    <mergeCell ref="C76:E76"/>
    <mergeCell ref="A69:B69"/>
    <mergeCell ref="C72:E72"/>
    <mergeCell ref="C71:E71"/>
    <mergeCell ref="C70:E70"/>
    <mergeCell ref="A67:B68"/>
    <mergeCell ref="C67:E68"/>
    <mergeCell ref="A84:B85"/>
    <mergeCell ref="C84:E85"/>
    <mergeCell ref="A89:B89"/>
    <mergeCell ref="H1:L1"/>
    <mergeCell ref="H2:L4"/>
    <mergeCell ref="R130:S130"/>
    <mergeCell ref="A70:B70"/>
    <mergeCell ref="A71:B71"/>
    <mergeCell ref="A72:B72"/>
    <mergeCell ref="A73:B73"/>
    <mergeCell ref="A74:B74"/>
    <mergeCell ref="A75:B75"/>
    <mergeCell ref="A76:B76"/>
    <mergeCell ref="A49:C49"/>
    <mergeCell ref="L52:M52"/>
    <mergeCell ref="L53:M53"/>
    <mergeCell ref="L54:M54"/>
    <mergeCell ref="B1:E1"/>
    <mergeCell ref="B2:E2"/>
    <mergeCell ref="B3:E3"/>
    <mergeCell ref="A60:G60"/>
    <mergeCell ref="A61:G61"/>
    <mergeCell ref="A78:B78"/>
    <mergeCell ref="A79:B79"/>
    <mergeCell ref="C73:E73"/>
    <mergeCell ref="C74:E74"/>
    <mergeCell ref="C75:E75"/>
    <mergeCell ref="N96:Q96"/>
    <mergeCell ref="L91:M91"/>
    <mergeCell ref="L96:M96"/>
    <mergeCell ref="N84:Q85"/>
    <mergeCell ref="N86:Q86"/>
    <mergeCell ref="N87:Q87"/>
    <mergeCell ref="N88:Q88"/>
    <mergeCell ref="N89:Q89"/>
    <mergeCell ref="N90:Q90"/>
    <mergeCell ref="N91:Q91"/>
    <mergeCell ref="N93:Q93"/>
    <mergeCell ref="H50:I50"/>
    <mergeCell ref="L51:M51"/>
    <mergeCell ref="L134:M134"/>
    <mergeCell ref="L135:M135"/>
    <mergeCell ref="H96:I96"/>
    <mergeCell ref="J87:K87"/>
    <mergeCell ref="J88:K88"/>
    <mergeCell ref="J89:K89"/>
    <mergeCell ref="J90:K90"/>
    <mergeCell ref="J91:K91"/>
    <mergeCell ref="J96:K96"/>
    <mergeCell ref="L84:M85"/>
    <mergeCell ref="L86:M86"/>
    <mergeCell ref="L87:M87"/>
    <mergeCell ref="L88:M88"/>
    <mergeCell ref="L89:M89"/>
    <mergeCell ref="L90:M90"/>
    <mergeCell ref="A102:I102"/>
    <mergeCell ref="C89:E89"/>
    <mergeCell ref="C69:E69"/>
    <mergeCell ref="L130:M130"/>
    <mergeCell ref="C91:E91"/>
    <mergeCell ref="M126:O126"/>
    <mergeCell ref="A51:E51"/>
    <mergeCell ref="A55:C55"/>
    <mergeCell ref="A58:C58"/>
    <mergeCell ref="E56:F56"/>
    <mergeCell ref="O57:P57"/>
    <mergeCell ref="N171:R171"/>
    <mergeCell ref="C79:E79"/>
    <mergeCell ref="R77:S77"/>
    <mergeCell ref="R81:S81"/>
    <mergeCell ref="R69:S69"/>
    <mergeCell ref="R71:S71"/>
    <mergeCell ref="R70:S70"/>
    <mergeCell ref="R72:S72"/>
    <mergeCell ref="R78:S78"/>
    <mergeCell ref="R79:S79"/>
    <mergeCell ref="R158:S158"/>
    <mergeCell ref="R156:S156"/>
    <mergeCell ref="R73:S73"/>
    <mergeCell ref="R74:S74"/>
    <mergeCell ref="C77:E77"/>
    <mergeCell ref="C78:E78"/>
    <mergeCell ref="R144:S144"/>
    <mergeCell ref="R157:S157"/>
    <mergeCell ref="L158:N158"/>
    <mergeCell ref="M67:M68"/>
    <mergeCell ref="R11:S11"/>
    <mergeCell ref="O49:P49"/>
    <mergeCell ref="Q11:Q12"/>
    <mergeCell ref="P11:P12"/>
    <mergeCell ref="O11:O12"/>
    <mergeCell ref="N11:N12"/>
    <mergeCell ref="M11:M12"/>
    <mergeCell ref="L11:L12"/>
    <mergeCell ref="M55:N55"/>
    <mergeCell ref="L50:M50"/>
    <mergeCell ref="J38:N38"/>
    <mergeCell ref="J11:J12"/>
    <mergeCell ref="R75:S75"/>
    <mergeCell ref="R76:S76"/>
    <mergeCell ref="R138:S138"/>
    <mergeCell ref="R139:S139"/>
    <mergeCell ref="R140:S140"/>
    <mergeCell ref="R141:S141"/>
    <mergeCell ref="R84:S85"/>
    <mergeCell ref="R96:S96"/>
    <mergeCell ref="R99:S99"/>
    <mergeCell ref="R86:S86"/>
    <mergeCell ref="R87:S87"/>
    <mergeCell ref="R88:S88"/>
    <mergeCell ref="R89:S89"/>
    <mergeCell ref="R90:S90"/>
    <mergeCell ref="R91:S91"/>
    <mergeCell ref="R125:S125"/>
    <mergeCell ref="R102:S102"/>
    <mergeCell ref="R103:S103"/>
    <mergeCell ref="R131:S131"/>
    <mergeCell ref="R132:S132"/>
    <mergeCell ref="R133:S133"/>
    <mergeCell ref="R134:S134"/>
    <mergeCell ref="R135:S135"/>
    <mergeCell ref="R136:S136"/>
    <mergeCell ref="A86:B86"/>
    <mergeCell ref="C86:E86"/>
    <mergeCell ref="A87:B87"/>
    <mergeCell ref="C87:E87"/>
    <mergeCell ref="A88:B88"/>
    <mergeCell ref="C88:E88"/>
    <mergeCell ref="J84:K85"/>
    <mergeCell ref="R2:S2"/>
    <mergeCell ref="R5:S5"/>
    <mergeCell ref="R6:S6"/>
    <mergeCell ref="K11:K12"/>
    <mergeCell ref="J63:K63"/>
    <mergeCell ref="H5:L5"/>
    <mergeCell ref="B4:E4"/>
    <mergeCell ref="B5:E5"/>
    <mergeCell ref="B7:P7"/>
    <mergeCell ref="B11:B12"/>
    <mergeCell ref="B39:H46"/>
    <mergeCell ref="C9:H9"/>
    <mergeCell ref="A38:C38"/>
    <mergeCell ref="A11:A12"/>
    <mergeCell ref="E48:F48"/>
    <mergeCell ref="J86:K86"/>
    <mergeCell ref="R58:S58"/>
    <mergeCell ref="R95:S95"/>
    <mergeCell ref="H95:I95"/>
    <mergeCell ref="J92:K92"/>
    <mergeCell ref="R92:S92"/>
    <mergeCell ref="R93:S93"/>
    <mergeCell ref="R94:S94"/>
    <mergeCell ref="N94:Q94"/>
    <mergeCell ref="N95:Q95"/>
    <mergeCell ref="J93:K93"/>
    <mergeCell ref="J94:K94"/>
    <mergeCell ref="J95:K95"/>
    <mergeCell ref="L92:M92"/>
    <mergeCell ref="L93:M93"/>
    <mergeCell ref="L94:M94"/>
    <mergeCell ref="L95:M95"/>
    <mergeCell ref="N92:Q92"/>
    <mergeCell ref="A66:B66"/>
    <mergeCell ref="A83:B83"/>
    <mergeCell ref="O143:P143"/>
    <mergeCell ref="L58:O58"/>
    <mergeCell ref="K81:O81"/>
    <mergeCell ref="K99:O99"/>
    <mergeCell ref="M154:O154"/>
    <mergeCell ref="N155:O155"/>
    <mergeCell ref="N156:O156"/>
    <mergeCell ref="F95:G95"/>
    <mergeCell ref="F96:G96"/>
    <mergeCell ref="H84:I85"/>
    <mergeCell ref="H86:I86"/>
    <mergeCell ref="H87:I87"/>
    <mergeCell ref="H88:I88"/>
    <mergeCell ref="H89:I89"/>
    <mergeCell ref="H90:I90"/>
    <mergeCell ref="H91:I91"/>
    <mergeCell ref="H92:I92"/>
    <mergeCell ref="H93:I93"/>
    <mergeCell ref="H94:I94"/>
    <mergeCell ref="A96:B96"/>
    <mergeCell ref="C96:E96"/>
    <mergeCell ref="A91:B91"/>
    <mergeCell ref="F92:G92"/>
    <mergeCell ref="F93:G93"/>
    <mergeCell ref="F94:G94"/>
    <mergeCell ref="L143:M143"/>
    <mergeCell ref="A140:I140"/>
    <mergeCell ref="A141:I141"/>
    <mergeCell ref="A142:I142"/>
    <mergeCell ref="A143:I143"/>
    <mergeCell ref="A131:I131"/>
    <mergeCell ref="A132:I132"/>
    <mergeCell ref="A133:I133"/>
    <mergeCell ref="A134:I134"/>
    <mergeCell ref="A135:I135"/>
    <mergeCell ref="A136:I136"/>
    <mergeCell ref="A137:I137"/>
    <mergeCell ref="A138:I138"/>
    <mergeCell ref="A92:B92"/>
    <mergeCell ref="C92:E92"/>
    <mergeCell ref="A93:B93"/>
    <mergeCell ref="C93:E93"/>
    <mergeCell ref="A94:B94"/>
    <mergeCell ref="C94:E94"/>
    <mergeCell ref="A95:B95"/>
    <mergeCell ref="C95:E95"/>
    <mergeCell ref="R104:S104"/>
    <mergeCell ref="A105:I105"/>
    <mergeCell ref="R105:S105"/>
    <mergeCell ref="A106:I106"/>
    <mergeCell ref="R106:S106"/>
    <mergeCell ref="M97:O97"/>
    <mergeCell ref="N98:O98"/>
    <mergeCell ref="A101:B101"/>
    <mergeCell ref="N157:O157"/>
    <mergeCell ref="R147:S147"/>
    <mergeCell ref="R143:S143"/>
    <mergeCell ref="L139:M139"/>
    <mergeCell ref="L140:M140"/>
    <mergeCell ref="L141:M141"/>
    <mergeCell ref="L142:M142"/>
    <mergeCell ref="L132:M132"/>
    <mergeCell ref="L133:M133"/>
    <mergeCell ref="R142:S142"/>
    <mergeCell ref="R137:S137"/>
    <mergeCell ref="F49:G49"/>
    <mergeCell ref="A113:I113"/>
    <mergeCell ref="A114:I114"/>
    <mergeCell ref="A103:I103"/>
    <mergeCell ref="J102:Q102"/>
    <mergeCell ref="J103:Q103"/>
    <mergeCell ref="J104:Q104"/>
    <mergeCell ref="J105:Q105"/>
    <mergeCell ref="J106:Q106"/>
    <mergeCell ref="J107:Q107"/>
    <mergeCell ref="J108:Q108"/>
    <mergeCell ref="J109:Q109"/>
    <mergeCell ref="J110:Q110"/>
    <mergeCell ref="J111:Q111"/>
    <mergeCell ref="J112:Q112"/>
    <mergeCell ref="J113:Q113"/>
    <mergeCell ref="A104:I104"/>
    <mergeCell ref="F84:G85"/>
    <mergeCell ref="F86:G86"/>
    <mergeCell ref="F87:G87"/>
    <mergeCell ref="F88:G88"/>
    <mergeCell ref="F89:G89"/>
    <mergeCell ref="F90:G90"/>
    <mergeCell ref="F91:G91"/>
    <mergeCell ref="J114:Q114"/>
    <mergeCell ref="J115:Q115"/>
    <mergeCell ref="A107:I107"/>
    <mergeCell ref="A108:I108"/>
    <mergeCell ref="A109:I109"/>
    <mergeCell ref="A110:I110"/>
    <mergeCell ref="A111:I111"/>
    <mergeCell ref="A115:I115"/>
    <mergeCell ref="L119:N119"/>
    <mergeCell ref="A112:I112"/>
    <mergeCell ref="C62:G63"/>
    <mergeCell ref="D151:H152"/>
    <mergeCell ref="R3:U4"/>
    <mergeCell ref="L147:O147"/>
    <mergeCell ref="M153:O153"/>
    <mergeCell ref="M150:O150"/>
    <mergeCell ref="L151:O151"/>
    <mergeCell ref="L152:O152"/>
    <mergeCell ref="R126:S126"/>
    <mergeCell ref="N144:O144"/>
    <mergeCell ref="N116:O116"/>
    <mergeCell ref="R107:S107"/>
    <mergeCell ref="R108:S108"/>
    <mergeCell ref="R109:S109"/>
    <mergeCell ref="R110:S110"/>
    <mergeCell ref="R111:S111"/>
    <mergeCell ref="R115:S115"/>
    <mergeCell ref="R116:S116"/>
    <mergeCell ref="R119:S119"/>
    <mergeCell ref="R124:S124"/>
    <mergeCell ref="R112:S112"/>
    <mergeCell ref="R113:S113"/>
    <mergeCell ref="R114:S114"/>
    <mergeCell ref="M128:O128"/>
  </mergeCells>
  <phoneticPr fontId="0" type="noConversion"/>
  <dataValidations count="1">
    <dataValidation type="list" allowBlank="1" showInputMessage="1" showErrorMessage="1" sqref="B13:B37" xr:uid="{00000000-0002-0000-0100-000000000000}">
      <formula1>$A$190:$A$197</formula1>
    </dataValidation>
  </dataValidations>
  <hyperlinks>
    <hyperlink ref="F50:G54" r:id="rId1" display="CM 08-09" xr:uid="{00000000-0004-0000-0100-000000000000}"/>
    <hyperlink ref="F50" r:id="rId2" xr:uid="{00000000-0004-0000-0100-000001000000}"/>
  </hyperlinks>
  <printOptions horizontalCentered="1" verticalCentered="1"/>
  <pageMargins left="0.25" right="0.25" top="0.75" bottom="0.5" header="0.3" footer="0.3"/>
  <pageSetup scale="60" fitToHeight="2" orientation="landscape" r:id="rId3"/>
  <headerFooter alignWithMargins="0">
    <oddHeader>&amp;C&amp;"Arial,Bold"Force Account Summary</oddHeader>
    <oddFooter>&amp;L&amp;"Arial,Bold"&amp;8 &amp;C&amp;P of &amp;N</oddFooter>
  </headerFooter>
  <rowBreaks count="2" manualBreakCount="2">
    <brk id="64" max="18" man="1"/>
    <brk id="128" max="18" man="1"/>
  </row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Contractor Force Account Bill</vt:lpstr>
      <vt:lpstr>'Contractor Force Account Bill'!Print_Area</vt:lpstr>
    </vt:vector>
  </TitlesOfParts>
  <Company>Brandenburg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Tomczak</dc:creator>
  <cp:lastModifiedBy>Hendricks, Brian D</cp:lastModifiedBy>
  <cp:lastPrinted>2013-03-08T16:50:26Z</cp:lastPrinted>
  <dcterms:created xsi:type="dcterms:W3CDTF">1999-04-19T18:53:10Z</dcterms:created>
  <dcterms:modified xsi:type="dcterms:W3CDTF">2021-10-07T15:58:06Z</dcterms:modified>
</cp:coreProperties>
</file>