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workbookProtection lockStructure="1"/>
  <bookViews>
    <workbookView xWindow="-15" yWindow="-15" windowWidth="7650" windowHeight="8715" tabRatio="599"/>
  </bookViews>
  <sheets>
    <sheet name="Sheet 1 (do not copy)" sheetId="10" r:id="rId1"/>
    <sheet name="Sheet 2 (for additional pages)" sheetId="11" r:id="rId2"/>
  </sheets>
  <definedNames>
    <definedName name="_xlnm.Print_Area" localSheetId="0">'Sheet 1 (do not copy)'!$A$1:$K$256</definedName>
    <definedName name="_xlnm.Print_Area" localSheetId="1">'Sheet 2 (for additional pages)'!$A$1:$K$254</definedName>
  </definedNames>
  <calcPr calcId="125725" fullPrecision="0"/>
</workbook>
</file>

<file path=xl/calcChain.xml><?xml version="1.0" encoding="utf-8"?>
<calcChain xmlns="http://schemas.openxmlformats.org/spreadsheetml/2006/main">
  <c r="A40" i="10"/>
  <c r="I52" i="11"/>
  <c r="F52"/>
  <c r="F50"/>
  <c r="C12"/>
  <c r="C203" s="1"/>
  <c r="C11"/>
  <c r="C202" s="1"/>
  <c r="I10"/>
  <c r="I201" s="1"/>
  <c r="C10"/>
  <c r="C201" s="1"/>
  <c r="C9"/>
  <c r="C200" s="1"/>
  <c r="I8"/>
  <c r="I199" s="1"/>
  <c r="I7"/>
  <c r="I198" s="1"/>
  <c r="C7"/>
  <c r="C198" s="1"/>
  <c r="I6"/>
  <c r="I197" s="1"/>
  <c r="C6"/>
  <c r="C197" s="1"/>
  <c r="C137"/>
  <c r="I136"/>
  <c r="I134"/>
  <c r="C133"/>
  <c r="C132"/>
  <c r="I72"/>
  <c r="I70"/>
  <c r="I68"/>
  <c r="C73"/>
  <c r="C72"/>
  <c r="C69"/>
  <c r="C74"/>
  <c r="I203" i="10"/>
  <c r="I201"/>
  <c r="I200"/>
  <c r="I199"/>
  <c r="C203"/>
  <c r="C205"/>
  <c r="C204"/>
  <c r="C202"/>
  <c r="C138"/>
  <c r="C140"/>
  <c r="C139"/>
  <c r="C137"/>
  <c r="I138"/>
  <c r="I136"/>
  <c r="I135"/>
  <c r="I134"/>
  <c r="I73"/>
  <c r="I71"/>
  <c r="I70"/>
  <c r="C75"/>
  <c r="C74"/>
  <c r="C73"/>
  <c r="C200"/>
  <c r="C199"/>
  <c r="C135"/>
  <c r="C134"/>
  <c r="I69"/>
  <c r="C72"/>
  <c r="C70"/>
  <c r="C69"/>
  <c r="I16"/>
  <c r="J42"/>
  <c r="C39"/>
  <c r="I17"/>
  <c r="I18"/>
  <c r="I19"/>
  <c r="I20"/>
  <c r="I21"/>
  <c r="I22"/>
  <c r="I23"/>
  <c r="I24"/>
  <c r="B237" i="11"/>
  <c r="B243"/>
  <c r="A243"/>
  <c r="J38"/>
  <c r="I38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16"/>
  <c r="J39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16"/>
  <c r="I39"/>
  <c r="J40"/>
  <c r="B233" i="10"/>
  <c r="A233"/>
  <c r="B227"/>
  <c r="A227"/>
  <c r="B221"/>
  <c r="A221"/>
  <c r="B215"/>
  <c r="A215"/>
  <c r="I25"/>
  <c r="I26"/>
  <c r="I27"/>
  <c r="I28"/>
  <c r="I29"/>
  <c r="I30"/>
  <c r="I31"/>
  <c r="I32"/>
  <c r="I33"/>
  <c r="I34"/>
  <c r="I35"/>
  <c r="I36"/>
  <c r="I37"/>
  <c r="J38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A78" i="11"/>
  <c r="B78"/>
  <c r="A84"/>
  <c r="B84"/>
  <c r="A90"/>
  <c r="B90"/>
  <c r="A96"/>
  <c r="B96"/>
  <c r="A102"/>
  <c r="B102"/>
  <c r="A108"/>
  <c r="B108"/>
  <c r="A114"/>
  <c r="B114"/>
  <c r="A120"/>
  <c r="B120"/>
  <c r="A142"/>
  <c r="B142"/>
  <c r="A148"/>
  <c r="B148"/>
  <c r="A154"/>
  <c r="B154"/>
  <c r="A160"/>
  <c r="B160"/>
  <c r="A166"/>
  <c r="B166"/>
  <c r="A172"/>
  <c r="B172"/>
  <c r="A178"/>
  <c r="B178"/>
  <c r="A184"/>
  <c r="B184"/>
  <c r="A207"/>
  <c r="B207"/>
  <c r="A213"/>
  <c r="B213"/>
  <c r="A219"/>
  <c r="B219"/>
  <c r="A225"/>
  <c r="B225"/>
  <c r="A231"/>
  <c r="B231"/>
  <c r="A237"/>
  <c r="B249"/>
  <c r="B209" i="10"/>
  <c r="B186"/>
  <c r="B180"/>
  <c r="B174"/>
  <c r="B168"/>
  <c r="B162"/>
  <c r="B156"/>
  <c r="B150"/>
  <c r="B144"/>
  <c r="B121"/>
  <c r="B115"/>
  <c r="A115"/>
  <c r="B109"/>
  <c r="A109"/>
  <c r="B103"/>
  <c r="A103"/>
  <c r="B97"/>
  <c r="B91"/>
  <c r="B85"/>
  <c r="B251"/>
  <c r="B245"/>
  <c r="B79"/>
  <c r="A79"/>
  <c r="A209"/>
  <c r="A186"/>
  <c r="A180"/>
  <c r="A174"/>
  <c r="A168"/>
  <c r="A162"/>
  <c r="A156"/>
  <c r="A150"/>
  <c r="A144"/>
  <c r="A121"/>
  <c r="A97"/>
  <c r="A91"/>
  <c r="A85"/>
  <c r="C138" i="11"/>
  <c r="C68" l="1"/>
  <c r="C71"/>
  <c r="I69"/>
  <c r="I132"/>
  <c r="I133"/>
  <c r="C135"/>
  <c r="C136"/>
</calcChain>
</file>

<file path=xl/sharedStrings.xml><?xml version="1.0" encoding="utf-8"?>
<sst xmlns="http://schemas.openxmlformats.org/spreadsheetml/2006/main" count="269" uniqueCount="60">
  <si>
    <t>Authorization No.</t>
  </si>
  <si>
    <t>Date</t>
  </si>
  <si>
    <t>Contractor</t>
  </si>
  <si>
    <t>Address</t>
  </si>
  <si>
    <t>*</t>
  </si>
  <si>
    <t>Item Description</t>
  </si>
  <si>
    <t>Unit</t>
  </si>
  <si>
    <t>Quantity</t>
  </si>
  <si>
    <t>A/D</t>
  </si>
  <si>
    <t>Unit Price</t>
  </si>
  <si>
    <t>Addition</t>
  </si>
  <si>
    <t>Deduction</t>
  </si>
  <si>
    <t>Item No.</t>
  </si>
  <si>
    <t>Please Check One</t>
  </si>
  <si>
    <t>See Attached Letter of Explanation</t>
  </si>
  <si>
    <t xml:space="preserve">            1.  The circumstances said to necessitate the change in performance were not reasonably foreseeable at the time</t>
  </si>
  <si>
    <t xml:space="preserve">                 the contract was signed.</t>
  </si>
  <si>
    <t xml:space="preserve">            2.  The change is germane as to the original contract as signed.</t>
  </si>
  <si>
    <t xml:space="preserve">            3.  The change order is in the best interest of the unit of State or local government and is authorized by law.</t>
  </si>
  <si>
    <t xml:space="preserve"> </t>
  </si>
  <si>
    <t>Airport Name:</t>
  </si>
  <si>
    <t>Fed Project:</t>
  </si>
  <si>
    <t>IL Project No:</t>
  </si>
  <si>
    <t>County:</t>
  </si>
  <si>
    <t>Page</t>
  </si>
  <si>
    <t>of</t>
  </si>
  <si>
    <t>Page Net Change</t>
  </si>
  <si>
    <t>Proj. Description</t>
  </si>
  <si>
    <t>Note to Preparer:   If additional space is needed, please use a separate sheet.</t>
  </si>
  <si>
    <t xml:space="preserve">     Each Authorization sheet must contain all required signatures.   </t>
  </si>
  <si>
    <t>Approved</t>
  </si>
  <si>
    <t>SUMMARY OF PROPOSED CHANGES</t>
  </si>
  <si>
    <t>ITEM DESCRIPTION/COMMENTS</t>
  </si>
  <si>
    <t>Page Subtotals</t>
  </si>
  <si>
    <t>Net Change</t>
  </si>
  <si>
    <t>Original Contract:</t>
  </si>
  <si>
    <t>Previous Changes:</t>
  </si>
  <si>
    <t>Current Request:</t>
  </si>
  <si>
    <t>Page Subtotal</t>
  </si>
  <si>
    <t>IDA Approval Date:</t>
  </si>
  <si>
    <t>A/D Valid Entries</t>
  </si>
  <si>
    <t>A</t>
  </si>
  <si>
    <t>D</t>
  </si>
  <si>
    <t>A/D Valid Entry</t>
  </si>
  <si>
    <t>The first addition of an item not in the original contract under the fund type is indicated by an asterisk (*).</t>
  </si>
  <si>
    <t>Credits are indicated as new pay items (*), with an added quantity (A/D=A), and a negative unit price.</t>
  </si>
  <si>
    <t>The following change from the plans in constructing the above airport improvement is authorized and directed.</t>
  </si>
  <si>
    <t>Authorization Totals</t>
  </si>
  <si>
    <t>IDA</t>
  </si>
  <si>
    <t>Title</t>
  </si>
  <si>
    <t xml:space="preserve">         Signature</t>
  </si>
  <si>
    <t>Typed Name</t>
  </si>
  <si>
    <t xml:space="preserve">      Each Authorization sheet must contain all required signatures.   </t>
  </si>
  <si>
    <t xml:space="preserve">Final?: </t>
  </si>
  <si>
    <t>Sponsor</t>
  </si>
  <si>
    <t>Scott Paden, P.E.</t>
  </si>
  <si>
    <t>Local Project Engineer</t>
  </si>
  <si>
    <t xml:space="preserve">      </t>
  </si>
  <si>
    <t>Authorization of Contract</t>
  </si>
  <si>
    <t>Changes (Local Let)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</si>
</sst>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\(#,##0.00\)"/>
    <numFmt numFmtId="165" formatCode="#,##0.000_);\(#,##0.000\)"/>
  </numFmts>
  <fonts count="1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2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7">
    <xf numFmtId="0" fontId="0" fillId="0" borderId="0" xfId="0"/>
    <xf numFmtId="0" fontId="3" fillId="0" borderId="1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39" fontId="0" fillId="0" borderId="1" xfId="0" applyNumberFormat="1" applyBorder="1" applyProtection="1">
      <protection locked="0"/>
    </xf>
    <xf numFmtId="39" fontId="0" fillId="0" borderId="3" xfId="0" applyNumberFormat="1" applyBorder="1" applyProtection="1">
      <protection locked="0"/>
    </xf>
    <xf numFmtId="39" fontId="0" fillId="0" borderId="2" xfId="0" applyNumberFormat="1" applyBorder="1" applyProtection="1"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 applyProtection="1"/>
    <xf numFmtId="0" fontId="0" fillId="0" borderId="0" xfId="0" applyProtection="1"/>
    <xf numFmtId="0" fontId="0" fillId="0" borderId="0" xfId="0" applyBorder="1" applyAlignment="1" applyProtection="1"/>
    <xf numFmtId="0" fontId="0" fillId="0" borderId="0" xfId="0" applyAlignment="1" applyProtection="1">
      <alignment horizontal="left"/>
    </xf>
    <xf numFmtId="0" fontId="3" fillId="0" borderId="0" xfId="0" applyFont="1" applyAlignment="1" applyProtection="1"/>
    <xf numFmtId="0" fontId="2" fillId="0" borderId="5" xfId="0" applyFont="1" applyBorder="1" applyAlignment="1" applyProtection="1">
      <alignment horizontal="center"/>
    </xf>
    <xf numFmtId="39" fontId="0" fillId="0" borderId="3" xfId="0" applyNumberFormat="1" applyBorder="1" applyProtection="1"/>
    <xf numFmtId="44" fontId="0" fillId="0" borderId="6" xfId="1" applyFont="1" applyBorder="1" applyProtection="1"/>
    <xf numFmtId="0" fontId="0" fillId="0" borderId="7" xfId="0" applyBorder="1" applyAlignment="1" applyProtection="1">
      <alignment horizontal="left"/>
    </xf>
    <xf numFmtId="0" fontId="2" fillId="0" borderId="7" xfId="0" applyFont="1" applyBorder="1" applyProtection="1"/>
    <xf numFmtId="0" fontId="0" fillId="0" borderId="8" xfId="0" applyBorder="1" applyProtection="1"/>
    <xf numFmtId="0" fontId="2" fillId="0" borderId="9" xfId="0" applyFont="1" applyBorder="1" applyProtection="1"/>
    <xf numFmtId="0" fontId="3" fillId="0" borderId="10" xfId="0" applyFont="1" applyBorder="1" applyProtection="1"/>
    <xf numFmtId="0" fontId="0" fillId="0" borderId="0" xfId="0" applyAlignment="1" applyProtection="1">
      <alignment horizontal="left" indent="2"/>
    </xf>
    <xf numFmtId="0" fontId="0" fillId="0" borderId="0" xfId="0" applyFill="1" applyBorder="1" applyAlignment="1" applyProtection="1"/>
    <xf numFmtId="0" fontId="4" fillId="0" borderId="0" xfId="0" applyFont="1" applyAlignment="1" applyProtection="1"/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top" indent="8"/>
    </xf>
    <xf numFmtId="0" fontId="0" fillId="0" borderId="0" xfId="0" applyBorder="1" applyAlignment="1" applyProtection="1">
      <alignment horizontal="right" vertical="top"/>
    </xf>
    <xf numFmtId="0" fontId="2" fillId="0" borderId="0" xfId="0" applyFont="1" applyAlignment="1" applyProtection="1"/>
    <xf numFmtId="0" fontId="3" fillId="0" borderId="0" xfId="0" applyNumberFormat="1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center" vertical="top"/>
    </xf>
    <xf numFmtId="0" fontId="0" fillId="0" borderId="10" xfId="0" applyFill="1" applyBorder="1" applyAlignment="1" applyProtection="1">
      <alignment horizontal="left" indent="2"/>
      <protection locked="0"/>
    </xf>
    <xf numFmtId="0" fontId="0" fillId="0" borderId="10" xfId="0" applyFill="1" applyBorder="1" applyAlignment="1" applyProtection="1">
      <protection locked="0"/>
    </xf>
    <xf numFmtId="0" fontId="0" fillId="0" borderId="0" xfId="0" applyBorder="1" applyAlignment="1" applyProtection="1">
      <alignment horizontal="left" vertical="top"/>
    </xf>
    <xf numFmtId="0" fontId="7" fillId="0" borderId="0" xfId="0" applyFont="1" applyAlignment="1" applyProtection="1">
      <alignment horizontal="left" indent="8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top"/>
    </xf>
    <xf numFmtId="0" fontId="0" fillId="0" borderId="0" xfId="0" applyBorder="1" applyAlignment="1" applyProtection="1">
      <alignment horizontal="left" vertical="top" wrapText="1"/>
    </xf>
    <xf numFmtId="44" fontId="1" fillId="0" borderId="6" xfId="1" applyBorder="1" applyProtection="1"/>
    <xf numFmtId="0" fontId="0" fillId="0" borderId="8" xfId="0" applyBorder="1" applyAlignment="1" applyProtection="1"/>
    <xf numFmtId="0" fontId="0" fillId="0" borderId="11" xfId="0" applyBorder="1" applyAlignment="1" applyProtection="1"/>
    <xf numFmtId="0" fontId="0" fillId="0" borderId="12" xfId="0" applyBorder="1" applyAlignment="1" applyProtection="1"/>
    <xf numFmtId="0" fontId="0" fillId="0" borderId="13" xfId="0" applyBorder="1" applyAlignment="1" applyProtection="1"/>
    <xf numFmtId="0" fontId="0" fillId="0" borderId="6" xfId="0" applyBorder="1" applyAlignment="1" applyProtection="1">
      <alignment horizontal="left"/>
    </xf>
    <xf numFmtId="44" fontId="0" fillId="0" borderId="14" xfId="1" applyFont="1" applyBorder="1" applyAlignment="1" applyProtection="1">
      <alignment horizontal="left"/>
    </xf>
    <xf numFmtId="44" fontId="0" fillId="0" borderId="15" xfId="1" applyFont="1" applyBorder="1" applyAlignment="1" applyProtection="1">
      <alignment horizontal="left"/>
    </xf>
    <xf numFmtId="0" fontId="0" fillId="0" borderId="16" xfId="0" applyBorder="1" applyAlignment="1" applyProtection="1">
      <alignment horizontal="right"/>
    </xf>
    <xf numFmtId="0" fontId="0" fillId="0" borderId="3" xfId="0" applyBorder="1" applyAlignment="1" applyProtection="1">
      <alignment horizontal="center"/>
      <protection locked="0"/>
    </xf>
    <xf numFmtId="44" fontId="1" fillId="0" borderId="8" xfId="1" applyFont="1" applyBorder="1" applyAlignment="1" applyProtection="1"/>
    <xf numFmtId="10" fontId="1" fillId="0" borderId="0" xfId="2" applyNumberFormat="1" applyBorder="1" applyAlignment="1" applyProtection="1"/>
    <xf numFmtId="0" fontId="2" fillId="0" borderId="17" xfId="0" applyFont="1" applyBorder="1" applyAlignment="1" applyProtection="1">
      <alignment horizontal="center" vertical="top"/>
    </xf>
    <xf numFmtId="44" fontId="0" fillId="0" borderId="14" xfId="0" applyNumberFormat="1" applyBorder="1" applyAlignment="1" applyProtection="1">
      <alignment horizontal="left"/>
    </xf>
    <xf numFmtId="44" fontId="0" fillId="0" borderId="14" xfId="0" applyNumberFormat="1" applyBorder="1" applyAlignment="1" applyProtection="1">
      <alignment horizontal="left"/>
      <protection locked="0"/>
    </xf>
    <xf numFmtId="44" fontId="0" fillId="0" borderId="11" xfId="1" applyFont="1" applyBorder="1" applyAlignment="1" applyProtection="1"/>
    <xf numFmtId="0" fontId="3" fillId="0" borderId="1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/>
    <xf numFmtId="0" fontId="6" fillId="0" borderId="18" xfId="0" applyFont="1" applyFill="1" applyBorder="1" applyAlignment="1" applyProtection="1"/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 vertical="top"/>
    </xf>
    <xf numFmtId="0" fontId="3" fillId="0" borderId="21" xfId="0" applyFont="1" applyBorder="1" applyAlignment="1" applyProtection="1">
      <alignment horizontal="center"/>
    </xf>
    <xf numFmtId="0" fontId="6" fillId="0" borderId="4" xfId="0" applyFont="1" applyFill="1" applyBorder="1" applyAlignment="1" applyProtection="1"/>
    <xf numFmtId="0" fontId="0" fillId="0" borderId="1" xfId="0" applyBorder="1" applyAlignment="1" applyProtection="1">
      <alignment horizontal="center"/>
      <protection locked="0"/>
    </xf>
    <xf numFmtId="44" fontId="1" fillId="0" borderId="0" xfId="1" applyFont="1" applyBorder="1" applyAlignment="1" applyProtection="1"/>
    <xf numFmtId="0" fontId="3" fillId="0" borderId="10" xfId="0" applyFont="1" applyBorder="1" applyAlignment="1" applyProtection="1">
      <alignment horizontal="left"/>
    </xf>
    <xf numFmtId="14" fontId="0" fillId="0" borderId="14" xfId="0" applyNumberFormat="1" applyBorder="1" applyAlignment="1" applyProtection="1">
      <alignment horizontal="left"/>
    </xf>
    <xf numFmtId="0" fontId="2" fillId="0" borderId="10" xfId="0" applyFont="1" applyBorder="1" applyAlignment="1" applyProtection="1">
      <alignment horizontal="left"/>
      <protection locked="0"/>
    </xf>
    <xf numFmtId="14" fontId="0" fillId="0" borderId="14" xfId="0" applyNumberFormat="1" applyBorder="1" applyAlignment="1" applyProtection="1">
      <alignment horizontal="left"/>
      <protection locked="0"/>
    </xf>
    <xf numFmtId="44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</xf>
    <xf numFmtId="14" fontId="0" fillId="0" borderId="0" xfId="0" applyNumberFormat="1" applyAlignment="1" applyProtection="1"/>
    <xf numFmtId="0" fontId="0" fillId="0" borderId="0" xfId="0" applyAlignment="1" applyProtection="1">
      <alignment horizontal="left" indent="3"/>
    </xf>
    <xf numFmtId="0" fontId="0" fillId="0" borderId="0" xfId="0" applyBorder="1" applyAlignment="1" applyProtection="1">
      <alignment horizontal="left" indent="3"/>
    </xf>
    <xf numFmtId="0" fontId="0" fillId="0" borderId="0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0" xfId="0" applyNumberFormat="1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0" xfId="0" applyAlignment="1" applyProtection="1">
      <alignment horizontal="left" indent="7"/>
    </xf>
    <xf numFmtId="0" fontId="0" fillId="0" borderId="10" xfId="0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</xf>
    <xf numFmtId="0" fontId="3" fillId="0" borderId="3" xfId="0" applyFon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165" fontId="0" fillId="0" borderId="2" xfId="0" applyNumberForma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0" fontId="10" fillId="0" borderId="0" xfId="0" applyFont="1" applyBorder="1" applyAlignment="1" applyProtection="1"/>
    <xf numFmtId="0" fontId="10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/>
    <xf numFmtId="0" fontId="12" fillId="0" borderId="0" xfId="0" applyFont="1" applyBorder="1" applyAlignment="1" applyProtection="1">
      <alignment vertical="top"/>
    </xf>
    <xf numFmtId="0" fontId="1" fillId="0" borderId="22" xfId="0" applyFont="1" applyFill="1" applyBorder="1" applyAlignment="1" applyProtection="1"/>
    <xf numFmtId="0" fontId="10" fillId="0" borderId="22" xfId="0" applyFont="1" applyBorder="1" applyAlignment="1" applyProtection="1">
      <alignment horizontal="left"/>
    </xf>
    <xf numFmtId="0" fontId="10" fillId="0" borderId="22" xfId="0" applyFont="1" applyBorder="1" applyAlignment="1" applyProtection="1"/>
    <xf numFmtId="0" fontId="13" fillId="0" borderId="22" xfId="0" applyFont="1" applyFill="1" applyBorder="1" applyAlignment="1" applyProtection="1"/>
    <xf numFmtId="0" fontId="13" fillId="0" borderId="22" xfId="0" applyFont="1" applyBorder="1" applyAlignment="1" applyProtection="1">
      <alignment horizontal="left"/>
    </xf>
    <xf numFmtId="0" fontId="13" fillId="0" borderId="22" xfId="0" applyFont="1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/>
    <xf numFmtId="44" fontId="0" fillId="0" borderId="10" xfId="0" applyNumberFormat="1" applyBorder="1" applyAlignment="1" applyProtection="1"/>
    <xf numFmtId="0" fontId="15" fillId="0" borderId="22" xfId="0" applyFont="1" applyFill="1" applyBorder="1" applyAlignment="1" applyProtection="1"/>
    <xf numFmtId="44" fontId="0" fillId="0" borderId="8" xfId="0" applyNumberFormat="1" applyBorder="1" applyAlignment="1" applyProtection="1"/>
    <xf numFmtId="0" fontId="13" fillId="0" borderId="0" xfId="0" applyFont="1" applyBorder="1" applyAlignment="1" applyProtection="1"/>
    <xf numFmtId="0" fontId="3" fillId="0" borderId="0" xfId="0" applyFont="1" applyProtection="1"/>
    <xf numFmtId="44" fontId="8" fillId="0" borderId="10" xfId="0" applyNumberFormat="1" applyFont="1" applyFill="1" applyBorder="1" applyAlignment="1" applyProtection="1"/>
    <xf numFmtId="44" fontId="1" fillId="0" borderId="8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7" fillId="0" borderId="0" xfId="0" applyFont="1" applyAlignment="1" applyProtection="1"/>
    <xf numFmtId="0" fontId="9" fillId="0" borderId="0" xfId="0" applyFont="1" applyAlignment="1"/>
    <xf numFmtId="0" fontId="7" fillId="0" borderId="0" xfId="0" applyFont="1" applyAlignment="1" applyProtection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 applyProtection="1">
      <alignment horizontal="left" vertical="top"/>
    </xf>
    <xf numFmtId="0" fontId="6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left" vertical="top"/>
    </xf>
    <xf numFmtId="0" fontId="0" fillId="0" borderId="16" xfId="0" applyBorder="1" applyAlignment="1" applyProtection="1"/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0" xfId="0" applyAlignment="1" applyProtection="1"/>
    <xf numFmtId="0" fontId="0" fillId="0" borderId="23" xfId="0" applyBorder="1" applyAlignment="1" applyProtection="1">
      <alignment horizontal="left" vertical="top"/>
    </xf>
    <xf numFmtId="0" fontId="0" fillId="0" borderId="24" xfId="0" applyBorder="1" applyAlignment="1" applyProtection="1">
      <alignment horizontal="left" vertical="top"/>
    </xf>
    <xf numFmtId="0" fontId="0" fillId="0" borderId="10" xfId="0" applyBorder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left"/>
    </xf>
    <xf numFmtId="0" fontId="0" fillId="0" borderId="14" xfId="0" applyBorder="1" applyAlignment="1"/>
    <xf numFmtId="0" fontId="0" fillId="0" borderId="14" xfId="0" applyBorder="1" applyAlignment="1">
      <alignment horizontal="left"/>
    </xf>
    <xf numFmtId="0" fontId="0" fillId="0" borderId="16" xfId="0" applyBorder="1" applyAlignment="1" applyProtection="1">
      <alignment horizontal="left"/>
    </xf>
    <xf numFmtId="0" fontId="0" fillId="0" borderId="16" xfId="0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2" fillId="0" borderId="0" xfId="0" applyFont="1" applyAlignment="1" applyProtection="1">
      <alignment horizontal="left"/>
    </xf>
    <xf numFmtId="14" fontId="0" fillId="0" borderId="10" xfId="0" applyNumberForma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0" xfId="0" applyFill="1" applyBorder="1" applyAlignment="1" applyProtection="1"/>
    <xf numFmtId="0" fontId="5" fillId="0" borderId="0" xfId="0" applyFont="1" applyAlignment="1" applyProtection="1"/>
    <xf numFmtId="0" fontId="0" fillId="0" borderId="8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right"/>
    </xf>
    <xf numFmtId="164" fontId="0" fillId="0" borderId="13" xfId="0" applyNumberFormat="1" applyBorder="1" applyAlignment="1" applyProtection="1">
      <alignment horizontal="right"/>
    </xf>
    <xf numFmtId="0" fontId="0" fillId="0" borderId="3" xfId="0" applyBorder="1" applyAlignment="1" applyProtection="1">
      <alignment horizontal="center"/>
      <protection locked="0"/>
    </xf>
    <xf numFmtId="0" fontId="0" fillId="0" borderId="8" xfId="0" applyBorder="1" applyAlignment="1" applyProtection="1"/>
    <xf numFmtId="0" fontId="0" fillId="0" borderId="0" xfId="0" applyBorder="1" applyAlignment="1" applyProtection="1"/>
    <xf numFmtId="0" fontId="0" fillId="0" borderId="13" xfId="0" applyBorder="1" applyAlignment="1" applyProtection="1"/>
    <xf numFmtId="0" fontId="0" fillId="0" borderId="11" xfId="0" applyBorder="1" applyAlignment="1" applyProtection="1"/>
    <xf numFmtId="0" fontId="0" fillId="0" borderId="10" xfId="0" applyBorder="1" applyAlignment="1" applyProtection="1"/>
    <xf numFmtId="0" fontId="0" fillId="0" borderId="34" xfId="0" applyBorder="1" applyAlignment="1" applyProtection="1"/>
    <xf numFmtId="0" fontId="0" fillId="0" borderId="8" xfId="0" applyBorder="1" applyAlignment="1" applyProtection="1">
      <alignment vertical="top"/>
    </xf>
    <xf numFmtId="0" fontId="12" fillId="0" borderId="16" xfId="0" applyFont="1" applyBorder="1" applyAlignment="1" applyProtection="1">
      <alignment horizontal="center" vertical="top"/>
    </xf>
    <xf numFmtId="0" fontId="0" fillId="0" borderId="2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 vertical="center"/>
    </xf>
    <xf numFmtId="0" fontId="0" fillId="0" borderId="9" xfId="0" applyBorder="1" applyAlignment="1">
      <alignment vertical="center"/>
    </xf>
    <xf numFmtId="44" fontId="0" fillId="0" borderId="7" xfId="1" applyFont="1" applyBorder="1" applyAlignment="1" applyProtection="1"/>
    <xf numFmtId="44" fontId="0" fillId="0" borderId="12" xfId="1" applyFont="1" applyBorder="1" applyAlignment="1" applyProtection="1"/>
    <xf numFmtId="44" fontId="0" fillId="0" borderId="6" xfId="1" applyFont="1" applyBorder="1" applyAlignment="1" applyProtection="1"/>
    <xf numFmtId="44" fontId="0" fillId="0" borderId="15" xfId="1" applyFont="1" applyBorder="1" applyAlignment="1" applyProtection="1"/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44" fontId="0" fillId="0" borderId="14" xfId="1" applyFont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6" xfId="0" applyBorder="1" applyAlignment="1" applyProtection="1">
      <alignment horizontal="left"/>
      <protection locked="0"/>
    </xf>
    <xf numFmtId="0" fontId="0" fillId="0" borderId="15" xfId="0" applyBorder="1" applyAlignment="1"/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left" vertical="center" wrapText="1"/>
    </xf>
    <xf numFmtId="44" fontId="0" fillId="0" borderId="12" xfId="0" applyNumberFormat="1" applyBorder="1" applyAlignment="1" applyProtection="1">
      <alignment horizontal="center"/>
    </xf>
    <xf numFmtId="44" fontId="0" fillId="0" borderId="1" xfId="0" applyNumberFormat="1" applyBorder="1" applyAlignment="1" applyProtection="1">
      <alignment horizontal="center"/>
    </xf>
    <xf numFmtId="44" fontId="0" fillId="0" borderId="5" xfId="1" applyFont="1" applyBorder="1" applyAlignment="1" applyProtection="1">
      <alignment horizontal="center"/>
    </xf>
    <xf numFmtId="44" fontId="0" fillId="0" borderId="10" xfId="1" applyFont="1" applyBorder="1" applyAlignment="1" applyProtection="1"/>
    <xf numFmtId="44" fontId="0" fillId="0" borderId="34" xfId="1" applyFont="1" applyBorder="1" applyAlignment="1" applyProtection="1"/>
    <xf numFmtId="44" fontId="3" fillId="0" borderId="7" xfId="1" applyFont="1" applyBorder="1" applyAlignment="1" applyProtection="1">
      <protection locked="0"/>
    </xf>
    <xf numFmtId="44" fontId="3" fillId="0" borderId="12" xfId="1" applyFont="1" applyBorder="1" applyAlignment="1" applyProtection="1">
      <protection locked="0"/>
    </xf>
    <xf numFmtId="44" fontId="0" fillId="0" borderId="14" xfId="0" applyNumberFormat="1" applyBorder="1" applyAlignment="1" applyProtection="1">
      <alignment horizontal="center"/>
    </xf>
    <xf numFmtId="0" fontId="3" fillId="0" borderId="0" xfId="0" applyFont="1" applyAlignment="1" applyProtection="1"/>
    <xf numFmtId="0" fontId="5" fillId="0" borderId="0" xfId="0" applyFont="1" applyAlignment="1" applyProtection="1">
      <alignment horizontal="right"/>
    </xf>
    <xf numFmtId="0" fontId="12" fillId="0" borderId="0" xfId="0" applyFont="1" applyBorder="1" applyAlignment="1" applyProtection="1">
      <alignment horizontal="center" vertical="top"/>
    </xf>
    <xf numFmtId="0" fontId="1" fillId="0" borderId="22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</xf>
    <xf numFmtId="0" fontId="1" fillId="0" borderId="22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0" fillId="0" borderId="22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 wrapText="1"/>
    </xf>
    <xf numFmtId="0" fontId="1" fillId="0" borderId="22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14" fontId="0" fillId="0" borderId="10" xfId="0" applyNumberFormat="1" applyBorder="1" applyAlignment="1" applyProtection="1">
      <alignment horizontal="left"/>
    </xf>
    <xf numFmtId="0" fontId="0" fillId="0" borderId="14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left" vertical="top"/>
    </xf>
    <xf numFmtId="0" fontId="1" fillId="0" borderId="22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</xf>
    <xf numFmtId="14" fontId="0" fillId="0" borderId="14" xfId="0" applyNumberFormat="1" applyBorder="1" applyAlignment="1" applyProtection="1">
      <alignment horizontal="left"/>
    </xf>
    <xf numFmtId="0" fontId="0" fillId="0" borderId="12" xfId="0" applyBorder="1" applyAlignment="1" applyProtection="1"/>
    <xf numFmtId="0" fontId="0" fillId="0" borderId="13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44" fontId="1" fillId="0" borderId="10" xfId="1" applyBorder="1" applyAlignment="1" applyProtection="1"/>
    <xf numFmtId="44" fontId="1" fillId="0" borderId="34" xfId="1" applyBorder="1" applyAlignment="1" applyProtection="1"/>
    <xf numFmtId="0" fontId="1" fillId="0" borderId="8" xfId="0" applyFont="1" applyFill="1" applyBorder="1" applyAlignment="1" applyProtection="1">
      <alignment vertical="center"/>
    </xf>
    <xf numFmtId="0" fontId="1" fillId="0" borderId="10" xfId="0" applyFont="1" applyBorder="1" applyAlignment="1">
      <alignment vertical="center"/>
    </xf>
    <xf numFmtId="44" fontId="1" fillId="0" borderId="8" xfId="0" applyNumberFormat="1" applyFont="1" applyFill="1" applyBorder="1" applyAlignment="1" applyProtection="1">
      <alignment horizontal="center"/>
    </xf>
    <xf numFmtId="14" fontId="0" fillId="0" borderId="16" xfId="0" applyNumberForma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 vertical="top"/>
    </xf>
    <xf numFmtId="0" fontId="0" fillId="0" borderId="25" xfId="0" applyBorder="1" applyAlignment="1" applyProtection="1">
      <alignment vertical="top"/>
    </xf>
    <xf numFmtId="44" fontId="1" fillId="0" borderId="7" xfId="1" applyBorder="1" applyAlignment="1" applyProtection="1"/>
    <xf numFmtId="44" fontId="1" fillId="0" borderId="12" xfId="1" applyBorder="1" applyAlignment="1" applyProtection="1"/>
    <xf numFmtId="0" fontId="0" fillId="0" borderId="12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0" fillId="0" borderId="7" xfId="0" applyBorder="1" applyAlignment="1" applyProtection="1">
      <alignment horizontal="right"/>
    </xf>
    <xf numFmtId="0" fontId="0" fillId="0" borderId="8" xfId="0" applyBorder="1" applyAlignment="1" applyProtection="1">
      <alignment horizontal="righ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0" xfId="0" applyFont="1" applyBorder="1" applyAlignment="1" applyProtection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4</xdr:col>
      <xdr:colOff>38100</xdr:colOff>
      <xdr:row>3</xdr:row>
      <xdr:rowOff>133350</xdr:rowOff>
    </xdr:to>
    <xdr:pic>
      <xdr:nvPicPr>
        <xdr:cNvPr id="10278" name="Picture 13" descr="DOT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9050"/>
          <a:ext cx="30099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63</xdr:row>
      <xdr:rowOff>19050</xdr:rowOff>
    </xdr:from>
    <xdr:to>
      <xdr:col>4</xdr:col>
      <xdr:colOff>38100</xdr:colOff>
      <xdr:row>66</xdr:row>
      <xdr:rowOff>133350</xdr:rowOff>
    </xdr:to>
    <xdr:pic>
      <xdr:nvPicPr>
        <xdr:cNvPr id="10279" name="Picture 21" descr="DOTLOGO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11677650"/>
          <a:ext cx="30099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128</xdr:row>
      <xdr:rowOff>19050</xdr:rowOff>
    </xdr:from>
    <xdr:to>
      <xdr:col>4</xdr:col>
      <xdr:colOff>38100</xdr:colOff>
      <xdr:row>131</xdr:row>
      <xdr:rowOff>133350</xdr:rowOff>
    </xdr:to>
    <xdr:pic>
      <xdr:nvPicPr>
        <xdr:cNvPr id="10280" name="Picture 22" descr="DOTLOGO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23136225"/>
          <a:ext cx="30099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193</xdr:row>
      <xdr:rowOff>19050</xdr:rowOff>
    </xdr:from>
    <xdr:to>
      <xdr:col>4</xdr:col>
      <xdr:colOff>38100</xdr:colOff>
      <xdr:row>196</xdr:row>
      <xdr:rowOff>133350</xdr:rowOff>
    </xdr:to>
    <xdr:pic>
      <xdr:nvPicPr>
        <xdr:cNvPr id="10281" name="Picture 23" descr="DOTLOGO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34480500"/>
          <a:ext cx="30099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4</xdr:col>
      <xdr:colOff>38100</xdr:colOff>
      <xdr:row>3</xdr:row>
      <xdr:rowOff>133350</xdr:rowOff>
    </xdr:to>
    <xdr:pic>
      <xdr:nvPicPr>
        <xdr:cNvPr id="14363" name="Picture 6" descr="DOT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9050"/>
          <a:ext cx="30099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62</xdr:row>
      <xdr:rowOff>19050</xdr:rowOff>
    </xdr:from>
    <xdr:to>
      <xdr:col>4</xdr:col>
      <xdr:colOff>38100</xdr:colOff>
      <xdr:row>65</xdr:row>
      <xdr:rowOff>133350</xdr:rowOff>
    </xdr:to>
    <xdr:pic>
      <xdr:nvPicPr>
        <xdr:cNvPr id="14364" name="Picture 10" descr="DOT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1515725"/>
          <a:ext cx="30099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126</xdr:row>
      <xdr:rowOff>19050</xdr:rowOff>
    </xdr:from>
    <xdr:to>
      <xdr:col>4</xdr:col>
      <xdr:colOff>38100</xdr:colOff>
      <xdr:row>129</xdr:row>
      <xdr:rowOff>133350</xdr:rowOff>
    </xdr:to>
    <xdr:pic>
      <xdr:nvPicPr>
        <xdr:cNvPr id="14365" name="Picture 11" descr="DOT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22717125"/>
          <a:ext cx="30099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191</xdr:row>
      <xdr:rowOff>19050</xdr:rowOff>
    </xdr:from>
    <xdr:to>
      <xdr:col>4</xdr:col>
      <xdr:colOff>38100</xdr:colOff>
      <xdr:row>194</xdr:row>
      <xdr:rowOff>133350</xdr:rowOff>
    </xdr:to>
    <xdr:pic>
      <xdr:nvPicPr>
        <xdr:cNvPr id="14366" name="Picture 12" descr="DOTLOGO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34099500"/>
          <a:ext cx="30099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6"/>
  <sheetViews>
    <sheetView showRowColHeaders="0" tabSelected="1" zoomScale="75" zoomScaleNormal="75" workbookViewId="0">
      <selection activeCell="I4" sqref="I4"/>
    </sheetView>
  </sheetViews>
  <sheetFormatPr defaultColWidth="9.140625" defaultRowHeight="12.75"/>
  <cols>
    <col min="1" max="1" width="12.7109375" style="13" customWidth="1"/>
    <col min="2" max="2" width="3" style="13" customWidth="1"/>
    <col min="3" max="3" width="26.85546875" style="13" customWidth="1"/>
    <col min="4" max="4" width="2.28515625" style="13" customWidth="1"/>
    <col min="5" max="5" width="6.140625" style="13" customWidth="1"/>
    <col min="6" max="6" width="11" style="13" customWidth="1"/>
    <col min="7" max="7" width="6.140625" style="13" customWidth="1"/>
    <col min="8" max="8" width="18.42578125" style="13" customWidth="1"/>
    <col min="9" max="9" width="16.5703125" style="13" customWidth="1"/>
    <col min="10" max="10" width="2.140625" style="13" customWidth="1"/>
    <col min="11" max="11" width="15.42578125" style="13" customWidth="1"/>
    <col min="12" max="12" width="12.7109375" style="13" customWidth="1"/>
    <col min="13" max="13" width="3" style="13" customWidth="1"/>
    <col min="14" max="14" width="26.85546875" style="13" customWidth="1"/>
    <col min="15" max="15" width="2.28515625" style="13" customWidth="1"/>
    <col min="16" max="16" width="6.140625" style="13" customWidth="1"/>
    <col min="17" max="17" width="11" style="13" customWidth="1"/>
    <col min="18" max="18" width="18.42578125" style="13" customWidth="1"/>
    <col min="19" max="19" width="16.42578125" style="13" customWidth="1"/>
    <col min="20" max="20" width="2.5703125" style="13" customWidth="1"/>
    <col min="21" max="21" width="15.42578125" style="13" customWidth="1"/>
    <col min="22" max="16384" width="9.140625" style="13"/>
  </cols>
  <sheetData>
    <row r="1" spans="1:22" ht="18.75" customHeight="1" thickBot="1">
      <c r="D1" s="139"/>
      <c r="E1" s="139"/>
      <c r="F1" s="139"/>
      <c r="G1" s="139"/>
      <c r="H1" s="29"/>
      <c r="I1" s="32"/>
      <c r="J1" s="30"/>
      <c r="K1" s="33"/>
      <c r="L1" s="59"/>
      <c r="M1" s="59"/>
      <c r="N1" s="64" t="s">
        <v>40</v>
      </c>
      <c r="O1" s="59"/>
      <c r="P1" s="59"/>
      <c r="Q1" s="59"/>
      <c r="R1" s="59"/>
      <c r="S1" s="59"/>
      <c r="T1" s="59"/>
      <c r="U1" s="59"/>
      <c r="V1" s="59"/>
    </row>
    <row r="2" spans="1:22" ht="18.75" customHeight="1">
      <c r="D2" s="27"/>
      <c r="E2" s="27"/>
      <c r="F2" s="27"/>
      <c r="G2" s="27"/>
      <c r="I2" s="114" t="s">
        <v>58</v>
      </c>
      <c r="J2" s="15"/>
      <c r="L2" s="38"/>
      <c r="M2" s="39"/>
      <c r="N2" s="63" t="s">
        <v>41</v>
      </c>
      <c r="O2" s="38"/>
      <c r="P2" s="38"/>
      <c r="Q2" s="38"/>
      <c r="R2" s="38"/>
      <c r="S2" s="38"/>
      <c r="T2" s="38"/>
      <c r="U2" s="38"/>
      <c r="V2" s="38"/>
    </row>
    <row r="3" spans="1:22" ht="18.75" customHeight="1" thickBot="1">
      <c r="D3" s="27"/>
      <c r="E3" s="12"/>
      <c r="F3" s="12"/>
      <c r="G3" s="12"/>
      <c r="I3" s="114" t="s">
        <v>59</v>
      </c>
      <c r="J3" s="28"/>
      <c r="L3" s="40"/>
      <c r="M3" s="36"/>
      <c r="N3" s="62" t="s">
        <v>42</v>
      </c>
      <c r="O3" s="36"/>
      <c r="P3" s="36"/>
      <c r="Q3" s="36"/>
      <c r="R3" s="36"/>
      <c r="S3" s="36"/>
      <c r="T3" s="36"/>
      <c r="U3" s="36"/>
      <c r="V3" s="36"/>
    </row>
    <row r="4" spans="1:22" ht="16.5" customHeight="1">
      <c r="D4" s="16"/>
      <c r="E4" s="27"/>
      <c r="F4" s="27"/>
      <c r="G4" s="27"/>
      <c r="H4" s="82" t="s">
        <v>24</v>
      </c>
      <c r="I4" s="83"/>
      <c r="J4" s="26" t="s">
        <v>25</v>
      </c>
      <c r="K4" s="83"/>
      <c r="L4" s="36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ht="16.5" customHeight="1">
      <c r="D5" s="143"/>
      <c r="E5" s="143"/>
      <c r="F5" s="143"/>
      <c r="G5" s="143"/>
      <c r="H5" s="143"/>
      <c r="I5" s="25"/>
      <c r="J5" s="139"/>
      <c r="K5" s="139"/>
      <c r="L5" s="36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6.5" customHeight="1">
      <c r="A6" s="139" t="s">
        <v>0</v>
      </c>
      <c r="B6" s="139"/>
      <c r="C6" s="69"/>
      <c r="D6" s="150" t="s">
        <v>53</v>
      </c>
      <c r="E6" s="150"/>
      <c r="F6" s="150"/>
      <c r="G6" s="150"/>
      <c r="H6" s="74" t="s">
        <v>20</v>
      </c>
      <c r="I6" s="157"/>
      <c r="J6" s="157"/>
      <c r="K6" s="157"/>
      <c r="L6" s="36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ht="16.899999999999999" customHeight="1">
      <c r="A7" s="139" t="s">
        <v>1</v>
      </c>
      <c r="B7" s="139"/>
      <c r="C7" s="70"/>
      <c r="D7" s="12"/>
      <c r="E7" s="12"/>
      <c r="F7" s="12"/>
      <c r="G7" s="12"/>
      <c r="H7" s="74" t="s">
        <v>22</v>
      </c>
      <c r="I7" s="152"/>
      <c r="J7" s="152"/>
      <c r="K7" s="152"/>
      <c r="L7" s="36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ht="16.899999999999999" customHeight="1">
      <c r="A8" s="139"/>
      <c r="B8" s="139"/>
      <c r="C8" s="73"/>
      <c r="D8" s="12"/>
      <c r="E8" s="12"/>
      <c r="F8" s="12"/>
      <c r="G8" s="12"/>
      <c r="H8" s="74" t="s">
        <v>21</v>
      </c>
      <c r="I8" s="152"/>
      <c r="J8" s="152"/>
      <c r="K8" s="152"/>
      <c r="L8" s="36"/>
      <c r="M8" s="41"/>
      <c r="N8" s="41"/>
      <c r="O8" s="41"/>
      <c r="P8" s="41"/>
      <c r="Q8" s="41"/>
      <c r="R8" s="41"/>
      <c r="S8" s="41"/>
      <c r="T8" s="41"/>
      <c r="U8" s="41"/>
      <c r="V8" s="41"/>
    </row>
    <row r="9" spans="1:22" ht="16.899999999999999" customHeight="1">
      <c r="A9" s="139" t="s">
        <v>2</v>
      </c>
      <c r="B9" s="139"/>
      <c r="C9" s="151"/>
      <c r="D9" s="151"/>
      <c r="E9" s="151"/>
      <c r="F9" s="151"/>
      <c r="G9" s="151"/>
      <c r="H9" s="74"/>
      <c r="I9" s="155"/>
      <c r="J9" s="155"/>
      <c r="K9" s="155"/>
      <c r="L9" s="40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2" ht="16.899999999999999" customHeight="1">
      <c r="A10" s="139" t="s">
        <v>3</v>
      </c>
      <c r="B10" s="139"/>
      <c r="C10" s="152"/>
      <c r="D10" s="152"/>
      <c r="E10" s="152"/>
      <c r="F10" s="152"/>
      <c r="G10" s="152"/>
      <c r="H10" s="74" t="s">
        <v>23</v>
      </c>
      <c r="I10" s="157"/>
      <c r="J10" s="157"/>
      <c r="K10" s="157"/>
      <c r="L10" s="36"/>
      <c r="M10" s="41"/>
      <c r="N10" s="41"/>
      <c r="O10" s="41"/>
      <c r="P10" s="41"/>
      <c r="Q10" s="41"/>
      <c r="R10" s="41"/>
      <c r="S10" s="41"/>
      <c r="T10" s="41"/>
      <c r="U10" s="41"/>
      <c r="V10" s="41"/>
    </row>
    <row r="11" spans="1:22" ht="16.899999999999999" customHeight="1">
      <c r="A11" s="153" t="s">
        <v>27</v>
      </c>
      <c r="B11" s="153"/>
      <c r="C11" s="152"/>
      <c r="D11" s="152"/>
      <c r="E11" s="152"/>
      <c r="F11" s="152"/>
      <c r="G11" s="152"/>
      <c r="H11" s="75"/>
      <c r="I11" s="155"/>
      <c r="J11" s="155"/>
      <c r="K11" s="155"/>
      <c r="L11" s="36"/>
      <c r="M11" s="41"/>
      <c r="N11" s="41"/>
      <c r="O11" s="41"/>
      <c r="P11" s="41"/>
      <c r="Q11" s="41"/>
      <c r="R11" s="41"/>
      <c r="S11" s="41"/>
      <c r="T11" s="41"/>
      <c r="U11" s="41"/>
      <c r="V11" s="41"/>
    </row>
    <row r="12" spans="1:22" ht="16.5" customHeight="1">
      <c r="A12" s="16"/>
      <c r="B12" s="12"/>
      <c r="C12" s="152"/>
      <c r="D12" s="152"/>
      <c r="E12" s="152"/>
      <c r="F12" s="152"/>
      <c r="G12" s="152"/>
      <c r="H12" s="72"/>
      <c r="I12" s="14"/>
      <c r="J12" s="14"/>
      <c r="K12" s="14"/>
      <c r="L12" s="36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2" ht="13.5" customHeight="1">
      <c r="A13" s="154"/>
      <c r="B13" s="139"/>
      <c r="C13" s="155"/>
      <c r="D13" s="155"/>
      <c r="E13" s="155"/>
      <c r="F13" s="155"/>
      <c r="G13" s="155"/>
      <c r="H13" s="156"/>
      <c r="I13" s="156"/>
      <c r="J13" s="156"/>
      <c r="K13" s="156"/>
      <c r="L13" s="36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>
      <c r="A14" s="13" t="s">
        <v>46</v>
      </c>
      <c r="J14" s="139"/>
      <c r="K14" s="139"/>
      <c r="L14" s="36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>
      <c r="A15" s="17" t="s">
        <v>12</v>
      </c>
      <c r="B15" s="17" t="s">
        <v>4</v>
      </c>
      <c r="C15" s="17" t="s">
        <v>5</v>
      </c>
      <c r="D15" s="158" t="s">
        <v>6</v>
      </c>
      <c r="E15" s="159"/>
      <c r="F15" s="17" t="s">
        <v>7</v>
      </c>
      <c r="G15" s="17" t="s">
        <v>8</v>
      </c>
      <c r="H15" s="17" t="s">
        <v>9</v>
      </c>
      <c r="I15" s="17" t="s">
        <v>10</v>
      </c>
      <c r="J15" s="158" t="s">
        <v>11</v>
      </c>
      <c r="K15" s="160"/>
      <c r="L15" s="36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>
      <c r="A16" s="58"/>
      <c r="B16" s="4"/>
      <c r="C16" s="3"/>
      <c r="D16" s="161"/>
      <c r="E16" s="161"/>
      <c r="F16" s="11"/>
      <c r="G16" s="65"/>
      <c r="H16" s="8"/>
      <c r="I16" s="18" t="str">
        <f t="shared" ref="I16:I36" si="0">IF(G16="A",F16*H16," ")</f>
        <v xml:space="preserve"> </v>
      </c>
      <c r="J16" s="162" t="str">
        <f t="shared" ref="J16:J21" si="1">IF(G16="D",F16*H16," ")</f>
        <v xml:space="preserve"> </v>
      </c>
      <c r="K16" s="163"/>
      <c r="L16" s="36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>
      <c r="A17" s="85"/>
      <c r="B17" s="5"/>
      <c r="C17" s="86"/>
      <c r="D17" s="164"/>
      <c r="E17" s="164"/>
      <c r="F17" s="87"/>
      <c r="G17" s="51"/>
      <c r="H17" s="9"/>
      <c r="I17" s="18" t="str">
        <f t="shared" si="0"/>
        <v xml:space="preserve"> </v>
      </c>
      <c r="J17" s="162" t="str">
        <f t="shared" si="1"/>
        <v xml:space="preserve"> </v>
      </c>
      <c r="K17" s="163"/>
      <c r="L17" s="36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>
      <c r="A18" s="85"/>
      <c r="B18" s="5"/>
      <c r="C18" s="86"/>
      <c r="D18" s="164"/>
      <c r="E18" s="164"/>
      <c r="F18" s="87"/>
      <c r="G18" s="51"/>
      <c r="H18" s="9"/>
      <c r="I18" s="18" t="str">
        <f t="shared" si="0"/>
        <v xml:space="preserve"> </v>
      </c>
      <c r="J18" s="162" t="str">
        <f t="shared" si="1"/>
        <v xml:space="preserve"> </v>
      </c>
      <c r="K18" s="163"/>
      <c r="L18" s="36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>
      <c r="A19" s="85"/>
      <c r="B19" s="5"/>
      <c r="C19" s="86"/>
      <c r="D19" s="164"/>
      <c r="E19" s="164"/>
      <c r="F19" s="87"/>
      <c r="G19" s="51"/>
      <c r="H19" s="9"/>
      <c r="I19" s="18" t="str">
        <f t="shared" si="0"/>
        <v xml:space="preserve"> </v>
      </c>
      <c r="J19" s="162" t="str">
        <f t="shared" si="1"/>
        <v xml:space="preserve"> </v>
      </c>
      <c r="K19" s="163"/>
      <c r="L19" s="40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2">
      <c r="A20" s="85"/>
      <c r="B20" s="5"/>
      <c r="C20" s="86"/>
      <c r="D20" s="164"/>
      <c r="E20" s="164"/>
      <c r="F20" s="87"/>
      <c r="G20" s="51"/>
      <c r="H20" s="9"/>
      <c r="I20" s="18" t="str">
        <f t="shared" si="0"/>
        <v xml:space="preserve"> </v>
      </c>
      <c r="J20" s="162" t="str">
        <f t="shared" si="1"/>
        <v xml:space="preserve"> </v>
      </c>
      <c r="K20" s="163"/>
      <c r="L20" s="36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>
      <c r="A21" s="85"/>
      <c r="B21" s="5"/>
      <c r="C21" s="86"/>
      <c r="D21" s="164"/>
      <c r="E21" s="164"/>
      <c r="F21" s="87"/>
      <c r="G21" s="51"/>
      <c r="H21" s="9"/>
      <c r="I21" s="18" t="str">
        <f t="shared" si="0"/>
        <v xml:space="preserve"> </v>
      </c>
      <c r="J21" s="162" t="str">
        <f t="shared" si="1"/>
        <v xml:space="preserve"> </v>
      </c>
      <c r="K21" s="163"/>
      <c r="L21" s="36"/>
      <c r="M21" s="41"/>
      <c r="N21" s="41"/>
      <c r="O21" s="41"/>
      <c r="P21" s="41"/>
      <c r="Q21" s="41"/>
      <c r="R21" s="41"/>
      <c r="S21" s="41"/>
      <c r="T21" s="41"/>
      <c r="U21" s="41"/>
      <c r="V21" s="41"/>
    </row>
    <row r="22" spans="1:22">
      <c r="A22" s="85"/>
      <c r="B22" s="5"/>
      <c r="C22" s="86"/>
      <c r="D22" s="164"/>
      <c r="E22" s="164"/>
      <c r="F22" s="87"/>
      <c r="G22" s="51"/>
      <c r="H22" s="9"/>
      <c r="I22" s="18" t="str">
        <f t="shared" si="0"/>
        <v xml:space="preserve"> </v>
      </c>
      <c r="J22" s="162" t="str">
        <f>IF(G22="D",F22*H22," ")</f>
        <v xml:space="preserve"> </v>
      </c>
      <c r="K22" s="163"/>
      <c r="L22" s="36"/>
      <c r="M22" s="41"/>
      <c r="N22" s="41"/>
      <c r="O22" s="41"/>
      <c r="P22" s="41"/>
      <c r="Q22" s="41"/>
      <c r="R22" s="41"/>
      <c r="S22" s="41"/>
      <c r="T22" s="41"/>
      <c r="U22" s="41"/>
      <c r="V22" s="41"/>
    </row>
    <row r="23" spans="1:22">
      <c r="A23" s="85"/>
      <c r="B23" s="5"/>
      <c r="C23" s="86"/>
      <c r="D23" s="164"/>
      <c r="E23" s="164"/>
      <c r="F23" s="87"/>
      <c r="G23" s="51"/>
      <c r="H23" s="9"/>
      <c r="I23" s="18" t="str">
        <f>IF(G23="A",F23*H23," ")</f>
        <v xml:space="preserve"> </v>
      </c>
      <c r="J23" s="162" t="str">
        <f>IF(G23="D",F23*H23," ")</f>
        <v xml:space="preserve"> </v>
      </c>
      <c r="K23" s="163"/>
      <c r="L23" s="36"/>
      <c r="M23" s="41"/>
      <c r="N23" s="41"/>
      <c r="O23" s="41"/>
      <c r="P23" s="41"/>
      <c r="Q23" s="41"/>
      <c r="R23" s="41"/>
      <c r="S23" s="41"/>
      <c r="T23" s="41"/>
      <c r="U23" s="41"/>
      <c r="V23" s="41"/>
    </row>
    <row r="24" spans="1:22">
      <c r="A24" s="85"/>
      <c r="B24" s="5"/>
      <c r="C24" s="86"/>
      <c r="D24" s="164"/>
      <c r="E24" s="164"/>
      <c r="F24" s="87"/>
      <c r="G24" s="51"/>
      <c r="H24" s="9"/>
      <c r="I24" s="18" t="str">
        <f t="shared" si="0"/>
        <v xml:space="preserve"> </v>
      </c>
      <c r="J24" s="162" t="str">
        <f>IF(G24="D",F24*H24," ")</f>
        <v xml:space="preserve"> </v>
      </c>
      <c r="K24" s="163"/>
      <c r="L24" s="36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>
      <c r="A25" s="85"/>
      <c r="B25" s="5"/>
      <c r="C25" s="86"/>
      <c r="D25" s="164"/>
      <c r="E25" s="164"/>
      <c r="F25" s="87"/>
      <c r="G25" s="51"/>
      <c r="H25" s="9"/>
      <c r="I25" s="18" t="str">
        <f>IF(G25="A",F25*H25," ")</f>
        <v xml:space="preserve"> </v>
      </c>
      <c r="J25" s="162" t="str">
        <f>IF(G25="D",F25*H25," ")</f>
        <v xml:space="preserve"> </v>
      </c>
      <c r="K25" s="163"/>
      <c r="L25" s="40"/>
      <c r="M25" s="36"/>
      <c r="N25" s="36"/>
      <c r="O25" s="36"/>
      <c r="P25" s="36"/>
      <c r="Q25" s="36"/>
      <c r="R25" s="36"/>
      <c r="S25" s="36"/>
      <c r="T25" s="36"/>
      <c r="U25" s="36"/>
      <c r="V25" s="36"/>
    </row>
    <row r="26" spans="1:22">
      <c r="A26" s="85"/>
      <c r="B26" s="5"/>
      <c r="C26" s="86"/>
      <c r="D26" s="164"/>
      <c r="E26" s="164"/>
      <c r="F26" s="87"/>
      <c r="G26" s="51"/>
      <c r="H26" s="9"/>
      <c r="I26" s="18" t="str">
        <f t="shared" si="0"/>
        <v xml:space="preserve"> </v>
      </c>
      <c r="J26" s="162" t="str">
        <f>IF(G26="D",F26*H26," ")</f>
        <v xml:space="preserve"> </v>
      </c>
      <c r="K26" s="163"/>
      <c r="L26" s="36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1:22">
      <c r="A27" s="85"/>
      <c r="B27" s="5"/>
      <c r="C27" s="86"/>
      <c r="D27" s="164"/>
      <c r="E27" s="164"/>
      <c r="F27" s="87"/>
      <c r="G27" s="51"/>
      <c r="H27" s="9"/>
      <c r="I27" s="18" t="str">
        <f t="shared" si="0"/>
        <v xml:space="preserve"> </v>
      </c>
      <c r="J27" s="162" t="str">
        <f t="shared" ref="J27:J34" si="2">IF(G27="D",F27*H27," ")</f>
        <v xml:space="preserve"> </v>
      </c>
      <c r="K27" s="163"/>
      <c r="L27" s="36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>
      <c r="A28" s="85"/>
      <c r="B28" s="5"/>
      <c r="C28" s="86"/>
      <c r="D28" s="164"/>
      <c r="E28" s="164"/>
      <c r="F28" s="87"/>
      <c r="G28" s="51"/>
      <c r="H28" s="9"/>
      <c r="I28" s="18" t="str">
        <f t="shared" si="0"/>
        <v xml:space="preserve"> </v>
      </c>
      <c r="J28" s="162" t="str">
        <f t="shared" si="2"/>
        <v xml:space="preserve"> </v>
      </c>
      <c r="K28" s="163"/>
      <c r="L28" s="36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:22">
      <c r="A29" s="85"/>
      <c r="B29" s="5"/>
      <c r="C29" s="86"/>
      <c r="D29" s="164"/>
      <c r="E29" s="164"/>
      <c r="F29" s="87"/>
      <c r="G29" s="51"/>
      <c r="H29" s="9"/>
      <c r="I29" s="18" t="str">
        <f t="shared" si="0"/>
        <v xml:space="preserve"> </v>
      </c>
      <c r="J29" s="162" t="str">
        <f t="shared" si="2"/>
        <v xml:space="preserve"> </v>
      </c>
      <c r="K29" s="163"/>
      <c r="L29" s="36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:22">
      <c r="A30" s="85"/>
      <c r="B30" s="5"/>
      <c r="C30" s="86"/>
      <c r="D30" s="164"/>
      <c r="E30" s="164"/>
      <c r="F30" s="87"/>
      <c r="G30" s="51"/>
      <c r="H30" s="9"/>
      <c r="I30" s="18" t="str">
        <f t="shared" si="0"/>
        <v xml:space="preserve"> </v>
      </c>
      <c r="J30" s="162" t="str">
        <f>IF(G30="D",F30*H30," ")</f>
        <v xml:space="preserve"> </v>
      </c>
      <c r="K30" s="163"/>
      <c r="L30" s="36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:22">
      <c r="A31" s="85"/>
      <c r="B31" s="5"/>
      <c r="C31" s="86"/>
      <c r="D31" s="164"/>
      <c r="E31" s="164"/>
      <c r="F31" s="87"/>
      <c r="G31" s="51"/>
      <c r="H31" s="9"/>
      <c r="I31" s="18" t="str">
        <f t="shared" si="0"/>
        <v xml:space="preserve"> </v>
      </c>
      <c r="J31" s="162" t="str">
        <f>IF(G31="D",F31*H31," ")</f>
        <v xml:space="preserve"> </v>
      </c>
      <c r="K31" s="163"/>
      <c r="L31" s="40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22">
      <c r="A32" s="85"/>
      <c r="B32" s="5"/>
      <c r="C32" s="86"/>
      <c r="D32" s="164"/>
      <c r="E32" s="164"/>
      <c r="F32" s="87"/>
      <c r="G32" s="51"/>
      <c r="H32" s="9"/>
      <c r="I32" s="18" t="str">
        <f t="shared" si="0"/>
        <v xml:space="preserve"> </v>
      </c>
      <c r="J32" s="162" t="str">
        <f t="shared" si="2"/>
        <v xml:space="preserve"> </v>
      </c>
      <c r="K32" s="163"/>
      <c r="L32" s="36"/>
      <c r="M32" s="41"/>
      <c r="N32" s="41"/>
      <c r="O32" s="41"/>
      <c r="P32" s="41"/>
      <c r="Q32" s="41"/>
      <c r="R32" s="41"/>
      <c r="S32" s="41"/>
      <c r="T32" s="41"/>
      <c r="U32" s="41"/>
      <c r="V32" s="41"/>
    </row>
    <row r="33" spans="1:22">
      <c r="A33" s="85"/>
      <c r="B33" s="5"/>
      <c r="C33" s="86"/>
      <c r="D33" s="164"/>
      <c r="E33" s="164"/>
      <c r="F33" s="87"/>
      <c r="G33" s="51"/>
      <c r="H33" s="9"/>
      <c r="I33" s="18" t="str">
        <f t="shared" si="0"/>
        <v xml:space="preserve"> </v>
      </c>
      <c r="J33" s="162" t="str">
        <f t="shared" si="2"/>
        <v xml:space="preserve"> </v>
      </c>
      <c r="K33" s="163"/>
      <c r="L33" s="36"/>
      <c r="M33" s="41"/>
      <c r="N33" s="41"/>
      <c r="O33" s="41"/>
      <c r="P33" s="41"/>
      <c r="Q33" s="41"/>
      <c r="R33" s="41"/>
      <c r="S33" s="41"/>
      <c r="T33" s="41"/>
      <c r="U33" s="41"/>
      <c r="V33" s="41"/>
    </row>
    <row r="34" spans="1:22">
      <c r="A34" s="85"/>
      <c r="B34" s="5"/>
      <c r="C34" s="86"/>
      <c r="D34" s="164"/>
      <c r="E34" s="164"/>
      <c r="F34" s="87"/>
      <c r="G34" s="51"/>
      <c r="H34" s="9"/>
      <c r="I34" s="18" t="str">
        <f>IF(G34="A",F34*H34," ")</f>
        <v xml:space="preserve"> </v>
      </c>
      <c r="J34" s="162" t="str">
        <f t="shared" si="2"/>
        <v xml:space="preserve"> </v>
      </c>
      <c r="K34" s="163"/>
      <c r="L34" s="36"/>
      <c r="M34" s="41"/>
      <c r="N34" s="41"/>
      <c r="O34" s="41"/>
      <c r="P34" s="41"/>
      <c r="Q34" s="41"/>
      <c r="R34" s="41"/>
      <c r="S34" s="41"/>
      <c r="T34" s="41"/>
      <c r="U34" s="41"/>
      <c r="V34" s="41"/>
    </row>
    <row r="35" spans="1:22">
      <c r="A35" s="85"/>
      <c r="B35" s="5"/>
      <c r="C35" s="86"/>
      <c r="D35" s="164"/>
      <c r="E35" s="164"/>
      <c r="F35" s="87"/>
      <c r="G35" s="51"/>
      <c r="H35" s="9"/>
      <c r="I35" s="18" t="str">
        <f t="shared" si="0"/>
        <v xml:space="preserve"> </v>
      </c>
      <c r="J35" s="162" t="str">
        <f>IF(G35="D",F35*H35," ")</f>
        <v xml:space="preserve"> </v>
      </c>
      <c r="K35" s="163"/>
      <c r="L35" s="36"/>
      <c r="M35" s="41"/>
      <c r="N35" s="41"/>
      <c r="O35" s="41"/>
      <c r="P35" s="41"/>
      <c r="Q35" s="41"/>
      <c r="R35" s="41"/>
      <c r="S35" s="41"/>
      <c r="T35" s="41"/>
      <c r="U35" s="41"/>
      <c r="V35" s="41"/>
    </row>
    <row r="36" spans="1:22">
      <c r="A36" s="88"/>
      <c r="B36" s="6"/>
      <c r="C36" s="89"/>
      <c r="D36" s="173"/>
      <c r="E36" s="173"/>
      <c r="F36" s="90"/>
      <c r="G36" s="2"/>
      <c r="H36" s="10"/>
      <c r="I36" s="18" t="str">
        <f t="shared" si="0"/>
        <v xml:space="preserve"> </v>
      </c>
      <c r="J36" s="162" t="str">
        <f>IF(G36="D",F36*H36," ")</f>
        <v xml:space="preserve"> </v>
      </c>
      <c r="K36" s="163"/>
      <c r="L36" s="40"/>
      <c r="M36" s="209"/>
      <c r="N36" s="166"/>
      <c r="O36" s="166"/>
      <c r="P36" s="166"/>
      <c r="Q36" s="166"/>
      <c r="R36" s="166"/>
      <c r="S36" s="166"/>
      <c r="T36" s="166"/>
      <c r="U36" s="166"/>
      <c r="V36" s="166"/>
    </row>
    <row r="37" spans="1:22" ht="15" customHeight="1">
      <c r="A37" s="144" t="s">
        <v>35</v>
      </c>
      <c r="B37" s="146"/>
      <c r="C37" s="56"/>
      <c r="D37" s="182"/>
      <c r="E37" s="182"/>
      <c r="F37" s="48"/>
      <c r="G37" s="49"/>
      <c r="H37" s="180" t="s">
        <v>33</v>
      </c>
      <c r="I37" s="19">
        <f>SUM(I16:I36)</f>
        <v>0</v>
      </c>
      <c r="J37" s="176">
        <f>SUM(J16:K36)</f>
        <v>0</v>
      </c>
      <c r="K37" s="177"/>
      <c r="L37" s="211"/>
      <c r="M37" s="210"/>
      <c r="N37" s="210"/>
      <c r="O37" s="210"/>
      <c r="P37" s="210"/>
      <c r="Q37" s="210"/>
      <c r="R37" s="210"/>
      <c r="S37" s="210"/>
      <c r="T37" s="210"/>
      <c r="U37" s="210"/>
      <c r="V37" s="210"/>
    </row>
    <row r="38" spans="1:22" ht="15" customHeight="1">
      <c r="A38" s="144" t="s">
        <v>36</v>
      </c>
      <c r="B38" s="145"/>
      <c r="C38" s="56"/>
      <c r="D38" s="183"/>
      <c r="E38" s="183"/>
      <c r="F38" s="183"/>
      <c r="G38" s="160"/>
      <c r="H38" s="181"/>
      <c r="I38" s="47" t="s">
        <v>34</v>
      </c>
      <c r="J38" s="178">
        <f>SUM(I37-J37)</f>
        <v>0</v>
      </c>
      <c r="K38" s="179"/>
      <c r="L38" s="211"/>
      <c r="M38" s="210"/>
      <c r="N38" s="210"/>
      <c r="O38" s="210"/>
      <c r="P38" s="210"/>
      <c r="Q38" s="210"/>
      <c r="R38" s="210"/>
      <c r="S38" s="210"/>
      <c r="T38" s="210"/>
      <c r="U38" s="210"/>
      <c r="V38" s="210"/>
    </row>
    <row r="39" spans="1:22" ht="15" customHeight="1">
      <c r="A39" s="144" t="s">
        <v>37</v>
      </c>
      <c r="B39" s="145"/>
      <c r="C39" s="55">
        <f>J42</f>
        <v>0</v>
      </c>
      <c r="D39" s="195"/>
      <c r="E39" s="183"/>
      <c r="F39" s="183"/>
      <c r="G39" s="160"/>
      <c r="H39" s="174"/>
      <c r="I39" s="108"/>
      <c r="J39" s="188"/>
      <c r="K39" s="189"/>
      <c r="L39" s="211"/>
      <c r="M39" s="210"/>
      <c r="N39" s="210"/>
      <c r="O39" s="210"/>
      <c r="P39" s="210"/>
      <c r="Q39" s="210"/>
      <c r="R39" s="210"/>
      <c r="S39" s="210"/>
      <c r="T39" s="210"/>
      <c r="U39" s="210"/>
      <c r="V39" s="210"/>
    </row>
    <row r="40" spans="1:22" ht="15" customHeight="1">
      <c r="A40" s="184" t="str">
        <f>"Proposed Contract Change to Date:     $" &amp;IF(C37&lt;&gt;0,FIXED((C38+C39),2,) &amp; "  ( "&amp;FIXED((C38+C39)/C37*100,2,)&amp;" %)","  ")</f>
        <v xml:space="preserve">Proposed Contract Change to Date:     $  </v>
      </c>
      <c r="B40" s="145"/>
      <c r="C40" s="145"/>
      <c r="D40" s="145"/>
      <c r="E40" s="145"/>
      <c r="F40" s="145"/>
      <c r="G40" s="185"/>
      <c r="H40" s="175"/>
      <c r="I40" s="106"/>
      <c r="J40" s="191"/>
      <c r="K40" s="192"/>
      <c r="L40" s="211"/>
      <c r="M40" s="210"/>
      <c r="N40" s="210"/>
      <c r="O40" s="210"/>
      <c r="P40" s="210"/>
      <c r="Q40" s="210"/>
      <c r="R40" s="210"/>
      <c r="S40" s="210"/>
      <c r="T40" s="210"/>
      <c r="U40" s="210"/>
      <c r="V40" s="210"/>
    </row>
    <row r="41" spans="1:22" ht="15" customHeight="1">
      <c r="A41" s="79"/>
      <c r="B41" s="76"/>
      <c r="C41" s="76"/>
      <c r="D41" s="80"/>
      <c r="E41" s="76"/>
      <c r="F41" s="76"/>
      <c r="G41" s="76"/>
      <c r="H41" s="186" t="s">
        <v>47</v>
      </c>
      <c r="I41" s="71"/>
      <c r="J41" s="193"/>
      <c r="K41" s="194"/>
      <c r="L41" s="211"/>
      <c r="M41" s="210"/>
      <c r="N41" s="210"/>
      <c r="O41" s="210"/>
      <c r="P41" s="210"/>
      <c r="Q41" s="210"/>
      <c r="R41" s="210"/>
      <c r="S41" s="210"/>
      <c r="T41" s="210"/>
      <c r="U41" s="210"/>
      <c r="V41" s="210"/>
    </row>
    <row r="42" spans="1:22" ht="15" customHeight="1">
      <c r="A42" s="77"/>
      <c r="B42" s="78"/>
      <c r="C42" s="78"/>
      <c r="D42" s="78"/>
      <c r="E42" s="78"/>
      <c r="F42" s="78"/>
      <c r="G42" s="78"/>
      <c r="H42" s="187"/>
      <c r="I42" s="81" t="s">
        <v>34</v>
      </c>
      <c r="J42" s="190">
        <f>I41-J41</f>
        <v>0</v>
      </c>
      <c r="K42" s="190"/>
      <c r="L42" s="57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spans="1:22" ht="15" customHeight="1">
      <c r="A43" s="21" t="s">
        <v>13</v>
      </c>
      <c r="B43" s="22"/>
      <c r="C43" s="22"/>
      <c r="D43" s="165"/>
      <c r="E43" s="165"/>
      <c r="F43" s="165"/>
      <c r="G43" s="165"/>
      <c r="H43" s="166"/>
      <c r="I43" s="166"/>
      <c r="J43" s="166"/>
      <c r="K43" s="167"/>
      <c r="L43" s="40"/>
      <c r="M43" s="209"/>
      <c r="N43" s="166"/>
      <c r="O43" s="166"/>
      <c r="P43" s="166"/>
      <c r="Q43" s="166"/>
      <c r="R43" s="166"/>
      <c r="S43" s="166"/>
      <c r="T43" s="166"/>
      <c r="U43" s="166"/>
      <c r="V43" s="166"/>
    </row>
    <row r="44" spans="1:22" ht="15" customHeight="1">
      <c r="A44" s="168" t="s">
        <v>15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7"/>
      <c r="L44" s="209"/>
      <c r="M44" s="210"/>
      <c r="N44" s="210"/>
      <c r="O44" s="210"/>
      <c r="P44" s="210"/>
      <c r="Q44" s="210"/>
      <c r="R44" s="210"/>
      <c r="S44" s="210"/>
      <c r="T44" s="210"/>
      <c r="U44" s="210"/>
      <c r="V44" s="210"/>
    </row>
    <row r="45" spans="1:22" ht="15" customHeight="1">
      <c r="A45" s="168" t="s">
        <v>16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7"/>
      <c r="L45" s="209"/>
      <c r="M45" s="210"/>
      <c r="N45" s="210"/>
      <c r="O45" s="210"/>
      <c r="P45" s="210"/>
      <c r="Q45" s="210"/>
      <c r="R45" s="210"/>
      <c r="S45" s="210"/>
      <c r="T45" s="210"/>
      <c r="U45" s="210"/>
      <c r="V45" s="210"/>
    </row>
    <row r="46" spans="1:22" ht="15" customHeight="1">
      <c r="A46" s="168" t="s">
        <v>17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7"/>
      <c r="L46" s="209"/>
      <c r="M46" s="210"/>
      <c r="N46" s="210"/>
      <c r="O46" s="210"/>
      <c r="P46" s="210"/>
      <c r="Q46" s="210"/>
      <c r="R46" s="210"/>
      <c r="S46" s="210"/>
      <c r="T46" s="210"/>
      <c r="U46" s="210"/>
      <c r="V46" s="210"/>
    </row>
    <row r="47" spans="1:22" ht="15" customHeight="1">
      <c r="A47" s="168" t="s">
        <v>18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7"/>
      <c r="L47" s="209"/>
      <c r="M47" s="210"/>
      <c r="N47" s="210"/>
      <c r="O47" s="210"/>
      <c r="P47" s="210"/>
      <c r="Q47" s="210"/>
      <c r="R47" s="210"/>
      <c r="S47" s="210"/>
      <c r="T47" s="210"/>
      <c r="U47" s="210"/>
      <c r="V47" s="210"/>
    </row>
    <row r="48" spans="1:22" ht="15" customHeight="1">
      <c r="A48" s="23" t="s">
        <v>14</v>
      </c>
      <c r="B48" s="24"/>
      <c r="C48" s="24"/>
      <c r="D48" s="169"/>
      <c r="E48" s="169"/>
      <c r="F48" s="169"/>
      <c r="G48" s="169"/>
      <c r="H48" s="169"/>
      <c r="I48" s="169"/>
      <c r="J48" s="169"/>
      <c r="K48" s="170"/>
      <c r="L48" s="209"/>
      <c r="M48" s="210"/>
      <c r="N48" s="210"/>
      <c r="O48" s="210"/>
      <c r="P48" s="210"/>
      <c r="Q48" s="210"/>
      <c r="R48" s="210"/>
      <c r="S48" s="210"/>
      <c r="T48" s="210"/>
      <c r="U48" s="210"/>
      <c r="V48" s="210"/>
    </row>
    <row r="49" spans="1:13" ht="15.75" customHeight="1">
      <c r="A49" s="171" t="s">
        <v>30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</row>
    <row r="50" spans="1:13" ht="20.25" customHeight="1" thickBot="1">
      <c r="A50" s="107" t="s">
        <v>54</v>
      </c>
      <c r="B50" s="98"/>
      <c r="C50" s="98"/>
      <c r="D50" s="213"/>
      <c r="E50" s="213"/>
      <c r="F50" s="212"/>
      <c r="G50" s="212"/>
      <c r="H50" s="212"/>
      <c r="I50" s="212"/>
      <c r="J50" s="212"/>
      <c r="K50" s="212"/>
    </row>
    <row r="51" spans="1:13">
      <c r="A51" s="93"/>
      <c r="B51" s="93"/>
      <c r="C51" s="97" t="s">
        <v>50</v>
      </c>
      <c r="D51" s="172" t="s">
        <v>1</v>
      </c>
      <c r="E51" s="172"/>
      <c r="F51" s="172" t="s">
        <v>51</v>
      </c>
      <c r="G51" s="172"/>
      <c r="H51" s="172"/>
      <c r="I51" s="172" t="s">
        <v>49</v>
      </c>
      <c r="J51" s="172"/>
      <c r="K51" s="172"/>
    </row>
    <row r="52" spans="1:13" ht="20.25" customHeight="1" thickBot="1">
      <c r="A52" s="102" t="s">
        <v>2</v>
      </c>
      <c r="B52" s="99"/>
      <c r="C52" s="99"/>
      <c r="D52" s="203"/>
      <c r="E52" s="203"/>
      <c r="F52" s="199"/>
      <c r="G52" s="199"/>
      <c r="H52" s="199"/>
      <c r="I52" s="199"/>
      <c r="J52" s="199"/>
      <c r="K52" s="199"/>
    </row>
    <row r="53" spans="1:13" ht="15" customHeight="1">
      <c r="A53" s="94"/>
      <c r="B53" s="96"/>
      <c r="C53" s="97" t="s">
        <v>50</v>
      </c>
      <c r="D53" s="172" t="s">
        <v>1</v>
      </c>
      <c r="E53" s="172"/>
      <c r="F53" s="172" t="s">
        <v>51</v>
      </c>
      <c r="G53" s="172"/>
      <c r="H53" s="172"/>
      <c r="I53" s="172" t="s">
        <v>49</v>
      </c>
      <c r="J53" s="172"/>
      <c r="K53" s="172"/>
    </row>
    <row r="54" spans="1:13" ht="20.25" customHeight="1" thickBot="1">
      <c r="A54" s="103" t="s">
        <v>48</v>
      </c>
      <c r="B54" s="100"/>
      <c r="C54" s="100"/>
      <c r="D54" s="203"/>
      <c r="E54" s="203"/>
      <c r="F54" s="200" t="s">
        <v>55</v>
      </c>
      <c r="G54" s="201"/>
      <c r="H54" s="201"/>
      <c r="I54" s="204" t="s">
        <v>56</v>
      </c>
      <c r="J54" s="205"/>
      <c r="K54" s="205"/>
    </row>
    <row r="55" spans="1:13">
      <c r="A55" s="95"/>
      <c r="B55" s="95"/>
      <c r="C55" s="97" t="s">
        <v>50</v>
      </c>
      <c r="D55" s="172" t="s">
        <v>1</v>
      </c>
      <c r="E55" s="172"/>
      <c r="F55" s="172" t="s">
        <v>51</v>
      </c>
      <c r="G55" s="172"/>
      <c r="H55" s="172"/>
      <c r="I55" s="172" t="s">
        <v>49</v>
      </c>
      <c r="J55" s="172"/>
      <c r="K55" s="172"/>
    </row>
    <row r="56" spans="1:13" ht="20.25" customHeight="1">
      <c r="A56" s="109"/>
      <c r="B56" s="104"/>
      <c r="C56" s="104"/>
      <c r="D56" s="202"/>
      <c r="E56" s="202"/>
      <c r="F56" s="202"/>
      <c r="G56" s="202"/>
      <c r="H56" s="202"/>
      <c r="I56" s="206"/>
      <c r="J56" s="206"/>
      <c r="K56" s="206"/>
    </row>
    <row r="57" spans="1:13">
      <c r="C57" s="97"/>
      <c r="D57" s="198"/>
      <c r="E57" s="198"/>
      <c r="F57" s="198"/>
      <c r="G57" s="198"/>
      <c r="H57" s="198"/>
      <c r="I57" s="198"/>
      <c r="J57" s="198"/>
      <c r="K57" s="198"/>
    </row>
    <row r="59" spans="1:13">
      <c r="A59" s="139" t="s">
        <v>28</v>
      </c>
      <c r="B59" s="139"/>
      <c r="C59" s="139"/>
      <c r="D59" s="139"/>
      <c r="E59" s="139"/>
      <c r="F59" s="139"/>
      <c r="G59" s="139"/>
      <c r="H59" s="139"/>
      <c r="J59" s="197"/>
      <c r="K59" s="139"/>
    </row>
    <row r="60" spans="1:13">
      <c r="B60" s="196" t="s">
        <v>57</v>
      </c>
      <c r="C60" s="139"/>
      <c r="D60" s="139"/>
      <c r="E60" s="139"/>
      <c r="F60" s="139"/>
      <c r="G60" s="139"/>
      <c r="H60" s="139"/>
    </row>
    <row r="61" spans="1:13">
      <c r="B61" s="12" t="s">
        <v>29</v>
      </c>
      <c r="C61" s="12"/>
      <c r="D61" s="12"/>
      <c r="E61" s="12"/>
      <c r="F61" s="12"/>
      <c r="G61" s="12"/>
      <c r="H61" s="12"/>
    </row>
    <row r="62" spans="1:13">
      <c r="B62" s="12"/>
      <c r="C62" s="110" t="s">
        <v>44</v>
      </c>
      <c r="D62" s="12"/>
      <c r="E62" s="12"/>
      <c r="F62" s="12"/>
      <c r="G62" s="12"/>
      <c r="H62" s="12"/>
    </row>
    <row r="63" spans="1:13">
      <c r="C63" s="236" t="s">
        <v>45</v>
      </c>
      <c r="D63" s="166"/>
      <c r="E63" s="166"/>
      <c r="F63" s="166"/>
      <c r="G63" s="166"/>
      <c r="H63" s="166"/>
      <c r="I63" s="166"/>
      <c r="J63" s="166"/>
      <c r="K63" s="166"/>
      <c r="L63" s="166"/>
      <c r="M63" s="166"/>
    </row>
    <row r="64" spans="1:13" ht="18" customHeight="1">
      <c r="D64" s="139"/>
      <c r="E64" s="139"/>
      <c r="F64" s="139"/>
      <c r="G64" s="139"/>
      <c r="H64" s="29"/>
      <c r="I64" s="32"/>
      <c r="J64" s="30"/>
      <c r="K64" s="33"/>
    </row>
    <row r="65" spans="1:11" ht="18.75" customHeight="1">
      <c r="D65" s="27"/>
      <c r="E65" s="27"/>
      <c r="F65" s="27"/>
      <c r="G65" s="27"/>
      <c r="I65" s="114" t="s">
        <v>58</v>
      </c>
      <c r="J65" s="15"/>
    </row>
    <row r="66" spans="1:11" ht="18.75" customHeight="1">
      <c r="D66" s="27"/>
      <c r="E66" s="12"/>
      <c r="F66" s="12"/>
      <c r="G66" s="12"/>
      <c r="I66" s="114" t="s">
        <v>59</v>
      </c>
      <c r="J66" s="28"/>
    </row>
    <row r="67" spans="1:11" ht="18.75" customHeight="1">
      <c r="D67" s="16"/>
      <c r="E67" s="27"/>
      <c r="F67" s="27"/>
      <c r="G67" s="27"/>
      <c r="H67" s="82" t="s">
        <v>24</v>
      </c>
      <c r="I67" s="83"/>
      <c r="J67" s="26" t="s">
        <v>25</v>
      </c>
      <c r="K67" s="83"/>
    </row>
    <row r="68" spans="1:11" ht="16.5">
      <c r="D68" s="143"/>
      <c r="E68" s="143"/>
      <c r="F68" s="143"/>
      <c r="G68" s="143"/>
      <c r="H68" s="143"/>
      <c r="I68" s="25"/>
      <c r="J68" s="139"/>
      <c r="K68" s="139"/>
    </row>
    <row r="69" spans="1:11" ht="16.5" customHeight="1">
      <c r="A69" s="139" t="s">
        <v>0</v>
      </c>
      <c r="B69" s="139"/>
      <c r="C69" s="84" t="str">
        <f>IF($C$6&lt;&gt;"",$C$6, "-")</f>
        <v>-</v>
      </c>
      <c r="D69" s="31"/>
      <c r="E69" s="31"/>
      <c r="F69" s="31"/>
      <c r="G69" s="31"/>
      <c r="H69" s="74" t="s">
        <v>20</v>
      </c>
      <c r="I69" s="142" t="str">
        <f>IF($I$6&lt;&gt;"",$I$6,"-")</f>
        <v>-</v>
      </c>
      <c r="J69" s="142"/>
      <c r="K69" s="142"/>
    </row>
    <row r="70" spans="1:11" ht="16.5" customHeight="1">
      <c r="A70" s="139" t="s">
        <v>1</v>
      </c>
      <c r="B70" s="139"/>
      <c r="C70" s="68" t="str">
        <f>IF($C$7&lt;&gt;"",$C$7, "-")</f>
        <v>-</v>
      </c>
      <c r="D70" s="12"/>
      <c r="E70" s="12"/>
      <c r="F70" s="12"/>
      <c r="G70" s="12"/>
      <c r="H70" s="74" t="s">
        <v>22</v>
      </c>
      <c r="I70" s="142" t="str">
        <f>IF($I$7&lt;&gt;"",$I$7,"-")</f>
        <v>-</v>
      </c>
      <c r="J70" s="142"/>
      <c r="K70" s="142"/>
    </row>
    <row r="71" spans="1:11" ht="16.5" customHeight="1">
      <c r="A71" s="139"/>
      <c r="B71" s="139"/>
      <c r="C71" s="73"/>
      <c r="D71" s="12"/>
      <c r="E71" s="12"/>
      <c r="F71" s="12"/>
      <c r="G71" s="12"/>
      <c r="H71" s="74" t="s">
        <v>21</v>
      </c>
      <c r="I71" s="142" t="str">
        <f>IF($I$8&lt;&gt;"",$I$8,"-")</f>
        <v>-</v>
      </c>
      <c r="J71" s="142"/>
      <c r="K71" s="142"/>
    </row>
    <row r="72" spans="1:11" ht="16.5" customHeight="1">
      <c r="A72" s="139" t="s">
        <v>2</v>
      </c>
      <c r="B72" s="139"/>
      <c r="C72" s="207" t="str">
        <f>IF($C$9&lt;&gt;"",$C$9,"-")</f>
        <v>-</v>
      </c>
      <c r="D72" s="207"/>
      <c r="E72" s="207"/>
      <c r="F72" s="207"/>
      <c r="G72" s="207"/>
      <c r="H72" s="74"/>
      <c r="I72" s="155"/>
      <c r="J72" s="155"/>
      <c r="K72" s="155"/>
    </row>
    <row r="73" spans="1:11" ht="16.5" customHeight="1">
      <c r="A73" s="139" t="s">
        <v>3</v>
      </c>
      <c r="B73" s="139"/>
      <c r="C73" s="207" t="str">
        <f>IF($C$10&lt;&gt;"",$C10,"-")</f>
        <v>-</v>
      </c>
      <c r="D73" s="207"/>
      <c r="E73" s="207"/>
      <c r="F73" s="207"/>
      <c r="G73" s="207"/>
      <c r="H73" s="74" t="s">
        <v>23</v>
      </c>
      <c r="I73" s="142" t="str">
        <f>IF($I$10&lt;&gt;"",$I$10,"-")</f>
        <v>-</v>
      </c>
      <c r="J73" s="142"/>
      <c r="K73" s="142"/>
    </row>
    <row r="74" spans="1:11" ht="16.5" customHeight="1">
      <c r="A74" s="153" t="s">
        <v>27</v>
      </c>
      <c r="B74" s="153"/>
      <c r="C74" s="207" t="str">
        <f>IF($C$11&lt;&gt;"",$C$11,"-")</f>
        <v>-</v>
      </c>
      <c r="D74" s="207"/>
      <c r="E74" s="207"/>
      <c r="F74" s="207"/>
      <c r="G74" s="207"/>
      <c r="H74" s="75"/>
      <c r="I74" s="155"/>
      <c r="J74" s="155"/>
      <c r="K74" s="155"/>
    </row>
    <row r="75" spans="1:11" customFormat="1" ht="16.5" customHeight="1">
      <c r="A75" s="16"/>
      <c r="B75" s="12"/>
      <c r="C75" s="207" t="str">
        <f>IF($C$12&lt;&gt;"",$C$12,"-")</f>
        <v>-</v>
      </c>
      <c r="D75" s="207"/>
      <c r="E75" s="207"/>
      <c r="F75" s="207"/>
      <c r="G75" s="207"/>
      <c r="H75" s="72"/>
      <c r="I75" s="14"/>
      <c r="J75" s="14"/>
      <c r="K75" s="14"/>
    </row>
    <row r="76" spans="1:11" ht="16.5" customHeight="1" thickBot="1"/>
    <row r="77" spans="1:11" ht="16.5" thickBot="1">
      <c r="A77" s="121" t="s">
        <v>31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3"/>
    </row>
    <row r="78" spans="1:11" ht="13.5" thickBot="1">
      <c r="A78" s="7" t="s">
        <v>12</v>
      </c>
      <c r="B78" s="124" t="s">
        <v>32</v>
      </c>
      <c r="C78" s="125"/>
      <c r="D78" s="125"/>
      <c r="E78" s="125"/>
      <c r="F78" s="125"/>
      <c r="G78" s="125"/>
      <c r="H78" s="125"/>
      <c r="I78" s="125"/>
      <c r="J78" s="125"/>
      <c r="K78" s="126"/>
    </row>
    <row r="79" spans="1:11">
      <c r="A79" s="54" t="str">
        <f>IF(A$16&lt;&gt;"",A$16,"")</f>
        <v/>
      </c>
      <c r="B79" s="129" t="str">
        <f>C16&amp;"      "&amp;(IF(G16="A", " Add ", IF(G16="D"," Deduct ",""))) &amp; "  "&amp;F16&amp;"  "&amp;D16</f>
        <v xml:space="preserve">          </v>
      </c>
      <c r="C79" s="147"/>
      <c r="D79" s="147"/>
      <c r="E79" s="147"/>
      <c r="F79" s="147"/>
      <c r="G79" s="147"/>
      <c r="H79" s="147"/>
      <c r="I79" s="50" t="s">
        <v>39</v>
      </c>
      <c r="J79" s="127"/>
      <c r="K79" s="128"/>
    </row>
    <row r="80" spans="1:11">
      <c r="A80" s="140"/>
      <c r="B80" s="133"/>
      <c r="C80" s="134"/>
      <c r="D80" s="134"/>
      <c r="E80" s="134"/>
      <c r="F80" s="134"/>
      <c r="G80" s="134"/>
      <c r="H80" s="134"/>
      <c r="I80" s="134"/>
      <c r="J80" s="134"/>
      <c r="K80" s="135"/>
    </row>
    <row r="81" spans="1:11">
      <c r="A81" s="140"/>
      <c r="B81" s="133"/>
      <c r="C81" s="134"/>
      <c r="D81" s="134"/>
      <c r="E81" s="134"/>
      <c r="F81" s="134"/>
      <c r="G81" s="134"/>
      <c r="H81" s="134"/>
      <c r="I81" s="134"/>
      <c r="J81" s="134"/>
      <c r="K81" s="135"/>
    </row>
    <row r="82" spans="1:11">
      <c r="A82" s="140"/>
      <c r="B82" s="133"/>
      <c r="C82" s="134"/>
      <c r="D82" s="134"/>
      <c r="E82" s="134"/>
      <c r="F82" s="134"/>
      <c r="G82" s="134"/>
      <c r="H82" s="134"/>
      <c r="I82" s="134"/>
      <c r="J82" s="134"/>
      <c r="K82" s="135"/>
    </row>
    <row r="83" spans="1:11">
      <c r="A83" s="140"/>
      <c r="B83" s="133"/>
      <c r="C83" s="134"/>
      <c r="D83" s="134"/>
      <c r="E83" s="134"/>
      <c r="F83" s="134"/>
      <c r="G83" s="134"/>
      <c r="H83" s="134"/>
      <c r="I83" s="134"/>
      <c r="J83" s="134"/>
      <c r="K83" s="135"/>
    </row>
    <row r="84" spans="1:11" ht="13.5" thickBot="1">
      <c r="A84" s="140"/>
      <c r="B84" s="136"/>
      <c r="C84" s="137"/>
      <c r="D84" s="137"/>
      <c r="E84" s="137"/>
      <c r="F84" s="137"/>
      <c r="G84" s="137"/>
      <c r="H84" s="137"/>
      <c r="I84" s="137"/>
      <c r="J84" s="137"/>
      <c r="K84" s="138"/>
    </row>
    <row r="85" spans="1:11">
      <c r="A85" s="54" t="str">
        <f>IF(A$17&lt;&gt;"",A$17,"")</f>
        <v/>
      </c>
      <c r="B85" s="129" t="str">
        <f>C17&amp;"      "&amp;(IF(G17="A", " Add ", IF(G17="D"," Deduct ",""))) &amp; "  "&amp;F17&amp;"  "&amp;D17</f>
        <v xml:space="preserve">          </v>
      </c>
      <c r="C85" s="147"/>
      <c r="D85" s="147"/>
      <c r="E85" s="147"/>
      <c r="F85" s="147"/>
      <c r="G85" s="147"/>
      <c r="H85" s="147"/>
      <c r="I85" s="50" t="s">
        <v>39</v>
      </c>
      <c r="J85" s="148"/>
      <c r="K85" s="149"/>
    </row>
    <row r="86" spans="1:11">
      <c r="A86" s="140"/>
      <c r="B86" s="131"/>
      <c r="C86" s="131"/>
      <c r="D86" s="131"/>
      <c r="E86" s="131"/>
      <c r="F86" s="131"/>
      <c r="G86" s="131"/>
      <c r="H86" s="131"/>
      <c r="I86" s="131"/>
      <c r="J86" s="131"/>
      <c r="K86" s="131"/>
    </row>
    <row r="87" spans="1:11">
      <c r="A87" s="140"/>
      <c r="B87" s="131"/>
      <c r="C87" s="131"/>
      <c r="D87" s="131"/>
      <c r="E87" s="131"/>
      <c r="F87" s="131"/>
      <c r="G87" s="131"/>
      <c r="H87" s="131"/>
      <c r="I87" s="131"/>
      <c r="J87" s="131"/>
      <c r="K87" s="131"/>
    </row>
    <row r="88" spans="1:11">
      <c r="A88" s="140"/>
      <c r="B88" s="131"/>
      <c r="C88" s="131"/>
      <c r="D88" s="131"/>
      <c r="E88" s="131"/>
      <c r="F88" s="131"/>
      <c r="G88" s="131"/>
      <c r="H88" s="131"/>
      <c r="I88" s="131"/>
      <c r="J88" s="131"/>
      <c r="K88" s="131"/>
    </row>
    <row r="89" spans="1:11">
      <c r="A89" s="140"/>
      <c r="B89" s="131"/>
      <c r="C89" s="131"/>
      <c r="D89" s="131"/>
      <c r="E89" s="131"/>
      <c r="F89" s="131"/>
      <c r="G89" s="131"/>
      <c r="H89" s="131"/>
      <c r="I89" s="131"/>
      <c r="J89" s="131"/>
      <c r="K89" s="131"/>
    </row>
    <row r="90" spans="1:11" ht="13.5" thickBot="1">
      <c r="A90" s="141"/>
      <c r="B90" s="132"/>
      <c r="C90" s="132"/>
      <c r="D90" s="132"/>
      <c r="E90" s="132"/>
      <c r="F90" s="132"/>
      <c r="G90" s="132"/>
      <c r="H90" s="132"/>
      <c r="I90" s="132"/>
      <c r="J90" s="132"/>
      <c r="K90" s="132"/>
    </row>
    <row r="91" spans="1:11">
      <c r="A91" s="54" t="str">
        <f>IF(A$18&lt;&gt;"",A$18,"")</f>
        <v/>
      </c>
      <c r="B91" s="129" t="str">
        <f>C18&amp;"      "&amp;(IF(G18="A", " Add ", IF(G18="D"," Deduct ",""))) &amp; "  "&amp;F18&amp;"  "&amp;D18</f>
        <v xml:space="preserve">          </v>
      </c>
      <c r="C91" s="130"/>
      <c r="D91" s="130"/>
      <c r="E91" s="130"/>
      <c r="F91" s="130"/>
      <c r="G91" s="130"/>
      <c r="H91" s="130"/>
      <c r="I91" s="50" t="s">
        <v>39</v>
      </c>
      <c r="J91" s="127"/>
      <c r="K91" s="128"/>
    </row>
    <row r="92" spans="1:11">
      <c r="A92" s="140"/>
      <c r="B92" s="131"/>
      <c r="C92" s="131"/>
      <c r="D92" s="131"/>
      <c r="E92" s="131"/>
      <c r="F92" s="131"/>
      <c r="G92" s="131"/>
      <c r="H92" s="131"/>
      <c r="I92" s="131"/>
      <c r="J92" s="131"/>
      <c r="K92" s="131"/>
    </row>
    <row r="93" spans="1:11">
      <c r="A93" s="140"/>
      <c r="B93" s="131"/>
      <c r="C93" s="131"/>
      <c r="D93" s="131"/>
      <c r="E93" s="131"/>
      <c r="F93" s="131"/>
      <c r="G93" s="131"/>
      <c r="H93" s="131"/>
      <c r="I93" s="131"/>
      <c r="J93" s="131"/>
      <c r="K93" s="131"/>
    </row>
    <row r="94" spans="1:11">
      <c r="A94" s="140"/>
      <c r="B94" s="131"/>
      <c r="C94" s="131"/>
      <c r="D94" s="131"/>
      <c r="E94" s="131"/>
      <c r="F94" s="131"/>
      <c r="G94" s="131"/>
      <c r="H94" s="131"/>
      <c r="I94" s="131"/>
      <c r="J94" s="131"/>
      <c r="K94" s="131"/>
    </row>
    <row r="95" spans="1:11">
      <c r="A95" s="140"/>
      <c r="B95" s="131"/>
      <c r="C95" s="131"/>
      <c r="D95" s="131"/>
      <c r="E95" s="131"/>
      <c r="F95" s="131"/>
      <c r="G95" s="131"/>
      <c r="H95" s="131"/>
      <c r="I95" s="131"/>
      <c r="J95" s="131"/>
      <c r="K95" s="131"/>
    </row>
    <row r="96" spans="1:11" ht="13.5" thickBot="1">
      <c r="A96" s="141"/>
      <c r="B96" s="132"/>
      <c r="C96" s="132"/>
      <c r="D96" s="132"/>
      <c r="E96" s="132"/>
      <c r="F96" s="132"/>
      <c r="G96" s="132"/>
      <c r="H96" s="132"/>
      <c r="I96" s="132"/>
      <c r="J96" s="132"/>
      <c r="K96" s="132"/>
    </row>
    <row r="97" spans="1:11">
      <c r="A97" s="54" t="str">
        <f>IF(A$19&lt;&gt;"",A$19,"")</f>
        <v/>
      </c>
      <c r="B97" s="129" t="str">
        <f>C19&amp;"      "&amp;(IF(G19="A", " Add ", IF(G19="D"," Deduct ",""))) &amp; "  "&amp;F19&amp;"  "&amp;D19</f>
        <v xml:space="preserve">          </v>
      </c>
      <c r="C97" s="130"/>
      <c r="D97" s="130"/>
      <c r="E97" s="130"/>
      <c r="F97" s="130"/>
      <c r="G97" s="130"/>
      <c r="H97" s="130"/>
      <c r="I97" s="50" t="s">
        <v>39</v>
      </c>
      <c r="J97" s="127"/>
      <c r="K97" s="128"/>
    </row>
    <row r="98" spans="1:11">
      <c r="A98" s="140"/>
      <c r="B98" s="131"/>
      <c r="C98" s="131"/>
      <c r="D98" s="131"/>
      <c r="E98" s="131"/>
      <c r="F98" s="131"/>
      <c r="G98" s="131"/>
      <c r="H98" s="131"/>
      <c r="I98" s="131"/>
      <c r="J98" s="131"/>
      <c r="K98" s="131"/>
    </row>
    <row r="99" spans="1:11">
      <c r="A99" s="140"/>
      <c r="B99" s="131"/>
      <c r="C99" s="131"/>
      <c r="D99" s="131"/>
      <c r="E99" s="131"/>
      <c r="F99" s="131"/>
      <c r="G99" s="131"/>
      <c r="H99" s="131"/>
      <c r="I99" s="131"/>
      <c r="J99" s="131"/>
      <c r="K99" s="131"/>
    </row>
    <row r="100" spans="1:11">
      <c r="A100" s="140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</row>
    <row r="101" spans="1:11">
      <c r="A101" s="140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</row>
    <row r="102" spans="1:11" ht="13.5" thickBot="1">
      <c r="A102" s="141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</row>
    <row r="103" spans="1:11">
      <c r="A103" s="54" t="str">
        <f>IF(A$20&lt;&gt;"",A$20,"")</f>
        <v/>
      </c>
      <c r="B103" s="129" t="str">
        <f>C20&amp;"      "&amp;(IF(G20="A", " Add ", IF(G20="D"," Deduct ",""))) &amp; "  "&amp;F20&amp;"  "&amp;D20</f>
        <v xml:space="preserve">          </v>
      </c>
      <c r="C103" s="130"/>
      <c r="D103" s="130"/>
      <c r="E103" s="130"/>
      <c r="F103" s="130"/>
      <c r="G103" s="130"/>
      <c r="H103" s="130"/>
      <c r="I103" s="50" t="s">
        <v>39</v>
      </c>
      <c r="J103" s="127"/>
      <c r="K103" s="128"/>
    </row>
    <row r="104" spans="1:11">
      <c r="A104" s="140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</row>
    <row r="105" spans="1:11">
      <c r="A105" s="140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</row>
    <row r="106" spans="1:11">
      <c r="A106" s="140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</row>
    <row r="107" spans="1:11">
      <c r="A107" s="140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</row>
    <row r="108" spans="1:11" ht="13.5" thickBot="1">
      <c r="A108" s="141"/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</row>
    <row r="109" spans="1:11">
      <c r="A109" s="54" t="str">
        <f>IF(A$21&lt;&gt;"",A$21,"")</f>
        <v/>
      </c>
      <c r="B109" s="129" t="str">
        <f>C21&amp;"      "&amp;(IF(G21="A", " Add ", IF(G21="D"," Deduct ",""))) &amp; "  "&amp;F21&amp;"  "&amp;D21</f>
        <v xml:space="preserve">          </v>
      </c>
      <c r="C109" s="130"/>
      <c r="D109" s="130"/>
      <c r="E109" s="130"/>
      <c r="F109" s="130"/>
      <c r="G109" s="130"/>
      <c r="H109" s="130"/>
      <c r="I109" s="50" t="s">
        <v>39</v>
      </c>
      <c r="J109" s="127"/>
      <c r="K109" s="128"/>
    </row>
    <row r="110" spans="1:11">
      <c r="A110" s="140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</row>
    <row r="111" spans="1:11">
      <c r="A111" s="140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</row>
    <row r="112" spans="1:11">
      <c r="A112" s="140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</row>
    <row r="113" spans="1:11">
      <c r="A113" s="140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</row>
    <row r="114" spans="1:11" ht="13.5" thickBot="1">
      <c r="A114" s="141"/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</row>
    <row r="115" spans="1:11">
      <c r="A115" s="54" t="str">
        <f>IF(A$22&lt;&gt;"",A$22,"")</f>
        <v/>
      </c>
      <c r="B115" s="129" t="str">
        <f>C22&amp;"      "&amp;(IF(G22="A", " Add ", IF(G22="D"," Deduct ",""))) &amp; "  "&amp;F22&amp;"  "&amp;D22</f>
        <v xml:space="preserve">          </v>
      </c>
      <c r="C115" s="130"/>
      <c r="D115" s="130"/>
      <c r="E115" s="130"/>
      <c r="F115" s="130"/>
      <c r="G115" s="130"/>
      <c r="H115" s="130"/>
      <c r="I115" s="50" t="s">
        <v>39</v>
      </c>
      <c r="J115" s="127"/>
      <c r="K115" s="128"/>
    </row>
    <row r="116" spans="1:11">
      <c r="A116" s="140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</row>
    <row r="117" spans="1:11">
      <c r="A117" s="140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</row>
    <row r="118" spans="1:11">
      <c r="A118" s="140"/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</row>
    <row r="119" spans="1:11">
      <c r="A119" s="140"/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</row>
    <row r="120" spans="1:11" ht="13.5" thickBot="1">
      <c r="A120" s="141"/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</row>
    <row r="121" spans="1:11">
      <c r="A121" s="54" t="str">
        <f>IF(A$23&lt;&gt;"",A$23,"")</f>
        <v/>
      </c>
      <c r="B121" s="129" t="str">
        <f>C23&amp;"      "&amp;(IF(G23="A", " Add ", IF(G23="D"," Deduct ",""))) &amp; "  "&amp;F23&amp;"  "&amp;D23</f>
        <v xml:space="preserve">          </v>
      </c>
      <c r="C121" s="130"/>
      <c r="D121" s="130"/>
      <c r="E121" s="130"/>
      <c r="F121" s="130"/>
      <c r="G121" s="130"/>
      <c r="H121" s="130"/>
      <c r="I121" s="50" t="s">
        <v>39</v>
      </c>
      <c r="J121" s="127"/>
      <c r="K121" s="128"/>
    </row>
    <row r="122" spans="1:11">
      <c r="A122" s="140"/>
      <c r="B122" s="131" t="s">
        <v>19</v>
      </c>
      <c r="C122" s="131"/>
      <c r="D122" s="131"/>
      <c r="E122" s="131"/>
      <c r="F122" s="131"/>
      <c r="G122" s="131"/>
      <c r="H122" s="131"/>
      <c r="I122" s="131"/>
      <c r="J122" s="131"/>
      <c r="K122" s="131"/>
    </row>
    <row r="123" spans="1:11">
      <c r="A123" s="140"/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</row>
    <row r="124" spans="1:11">
      <c r="A124" s="140"/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</row>
    <row r="125" spans="1:11">
      <c r="A125" s="140"/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</row>
    <row r="126" spans="1:11" ht="13.5" thickBot="1">
      <c r="A126" s="141"/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</row>
    <row r="128" spans="1:11" ht="18.75" customHeight="1"/>
    <row r="129" spans="1:11" ht="18" customHeight="1">
      <c r="D129" s="139"/>
      <c r="E129" s="139"/>
      <c r="F129" s="139"/>
      <c r="G129" s="139"/>
      <c r="H129" s="29"/>
      <c r="I129" s="32"/>
      <c r="J129" s="30"/>
      <c r="K129" s="33"/>
    </row>
    <row r="130" spans="1:11" ht="18.75" customHeight="1">
      <c r="D130" s="27"/>
      <c r="E130" s="27"/>
      <c r="F130" s="27"/>
      <c r="G130" s="27"/>
      <c r="I130" s="114" t="s">
        <v>58</v>
      </c>
      <c r="J130" s="15"/>
    </row>
    <row r="131" spans="1:11" ht="18.75" customHeight="1">
      <c r="D131" s="27"/>
      <c r="E131" s="12"/>
      <c r="F131" s="12"/>
      <c r="G131" s="12"/>
      <c r="I131" s="114" t="s">
        <v>59</v>
      </c>
      <c r="J131" s="28"/>
    </row>
    <row r="132" spans="1:11" ht="18.75" customHeight="1">
      <c r="D132" s="16"/>
      <c r="E132" s="27"/>
      <c r="F132" s="27"/>
      <c r="G132" s="27"/>
      <c r="H132" s="82" t="s">
        <v>24</v>
      </c>
      <c r="I132" s="83"/>
      <c r="J132" s="26" t="s">
        <v>25</v>
      </c>
      <c r="K132" s="83"/>
    </row>
    <row r="133" spans="1:11" ht="16.5" customHeight="1">
      <c r="D133" s="143"/>
      <c r="E133" s="143"/>
      <c r="F133" s="143"/>
      <c r="G133" s="143"/>
      <c r="H133" s="143"/>
      <c r="I133" s="25"/>
      <c r="J133" s="139"/>
      <c r="K133" s="139"/>
    </row>
    <row r="134" spans="1:11" ht="16.5" customHeight="1">
      <c r="A134" s="139" t="s">
        <v>0</v>
      </c>
      <c r="B134" s="139"/>
      <c r="C134" s="84" t="str">
        <f>IF($C$6&lt;&gt;"",$C$6, "-")</f>
        <v>-</v>
      </c>
      <c r="D134" s="31"/>
      <c r="E134" s="31"/>
      <c r="F134" s="31"/>
      <c r="G134" s="31"/>
      <c r="H134" s="74" t="s">
        <v>20</v>
      </c>
      <c r="I134" s="142" t="str">
        <f>IF($I$6&lt;&gt;"",$I$6,"-")</f>
        <v>-</v>
      </c>
      <c r="J134" s="142"/>
      <c r="K134" s="142"/>
    </row>
    <row r="135" spans="1:11" ht="16.5" customHeight="1">
      <c r="A135" s="139" t="s">
        <v>1</v>
      </c>
      <c r="B135" s="139"/>
      <c r="C135" s="68" t="str">
        <f>IF($C$7&lt;&gt;"",$C$7, "-")</f>
        <v>-</v>
      </c>
      <c r="D135" s="12"/>
      <c r="E135" s="12"/>
      <c r="F135" s="12"/>
      <c r="G135" s="12"/>
      <c r="H135" s="74" t="s">
        <v>22</v>
      </c>
      <c r="I135" s="208" t="str">
        <f>IF($I$7&lt;&gt;"",$I$7,"-")</f>
        <v>-</v>
      </c>
      <c r="J135" s="208"/>
      <c r="K135" s="208"/>
    </row>
    <row r="136" spans="1:11" ht="16.5" customHeight="1">
      <c r="A136" s="139"/>
      <c r="B136" s="139"/>
      <c r="C136" s="73"/>
      <c r="D136" s="12"/>
      <c r="E136" s="12"/>
      <c r="F136" s="12"/>
      <c r="G136" s="12"/>
      <c r="H136" s="74" t="s">
        <v>21</v>
      </c>
      <c r="I136" s="208" t="str">
        <f>IF($I$8&lt;&gt;"",$I$8,"-")</f>
        <v>-</v>
      </c>
      <c r="J136" s="208"/>
      <c r="K136" s="208"/>
    </row>
    <row r="137" spans="1:11" ht="16.5" customHeight="1">
      <c r="A137" s="139" t="s">
        <v>2</v>
      </c>
      <c r="B137" s="139"/>
      <c r="C137" s="207" t="str">
        <f>IF($C$9&lt;&gt;"",$C$9,"-")</f>
        <v>-</v>
      </c>
      <c r="D137" s="207"/>
      <c r="E137" s="207"/>
      <c r="F137" s="207"/>
      <c r="G137" s="207"/>
      <c r="H137" s="74"/>
      <c r="I137" s="155"/>
      <c r="J137" s="155"/>
      <c r="K137" s="155"/>
    </row>
    <row r="138" spans="1:11" ht="16.5" customHeight="1">
      <c r="A138" s="139" t="s">
        <v>3</v>
      </c>
      <c r="B138" s="139"/>
      <c r="C138" s="208" t="str">
        <f>IF($C$10&lt;&gt;"",$C10,"-")</f>
        <v>-</v>
      </c>
      <c r="D138" s="208"/>
      <c r="E138" s="208"/>
      <c r="F138" s="208"/>
      <c r="G138" s="208"/>
      <c r="H138" s="74" t="s">
        <v>23</v>
      </c>
      <c r="I138" s="142" t="str">
        <f>IF($I$10&lt;&gt;"",$I$10,"-")</f>
        <v>-</v>
      </c>
      <c r="J138" s="142"/>
      <c r="K138" s="142"/>
    </row>
    <row r="139" spans="1:11" ht="16.5" customHeight="1">
      <c r="A139" s="153" t="s">
        <v>27</v>
      </c>
      <c r="B139" s="153"/>
      <c r="C139" s="208" t="str">
        <f>IF($C$11&lt;&gt;"",$C$11,"-")</f>
        <v>-</v>
      </c>
      <c r="D139" s="208"/>
      <c r="E139" s="208"/>
      <c r="F139" s="208"/>
      <c r="G139" s="208"/>
      <c r="H139" s="75"/>
      <c r="I139" s="155"/>
      <c r="J139" s="155"/>
      <c r="K139" s="155"/>
    </row>
    <row r="140" spans="1:11" ht="16.5" customHeight="1">
      <c r="A140" s="16"/>
      <c r="B140" s="12"/>
      <c r="C140" s="208" t="str">
        <f>IF($C$12&lt;&gt;"",$C$12,"-")</f>
        <v>-</v>
      </c>
      <c r="D140" s="208"/>
      <c r="E140" s="208"/>
      <c r="F140" s="208"/>
      <c r="G140" s="208"/>
      <c r="H140" s="72"/>
      <c r="I140" s="14"/>
      <c r="J140" s="14"/>
      <c r="K140" s="14"/>
    </row>
    <row r="141" spans="1:11" ht="13.5" thickBot="1">
      <c r="A141" s="154"/>
      <c r="B141" s="139"/>
      <c r="C141" s="155"/>
      <c r="D141" s="155"/>
      <c r="E141" s="155"/>
      <c r="F141" s="155"/>
      <c r="G141" s="155"/>
      <c r="H141" s="156"/>
      <c r="I141" s="156"/>
      <c r="J141" s="156"/>
      <c r="K141" s="156"/>
    </row>
    <row r="142" spans="1:11" ht="16.5" thickBot="1">
      <c r="A142" s="121" t="s">
        <v>31</v>
      </c>
      <c r="B142" s="122"/>
      <c r="C142" s="122"/>
      <c r="D142" s="122"/>
      <c r="E142" s="122"/>
      <c r="F142" s="122"/>
      <c r="G142" s="122"/>
      <c r="H142" s="122"/>
      <c r="I142" s="122"/>
      <c r="J142" s="122"/>
      <c r="K142" s="123"/>
    </row>
    <row r="143" spans="1:11" ht="13.5" thickBot="1">
      <c r="A143" s="7" t="s">
        <v>12</v>
      </c>
      <c r="B143" s="124" t="s">
        <v>32</v>
      </c>
      <c r="C143" s="125"/>
      <c r="D143" s="125"/>
      <c r="E143" s="125"/>
      <c r="F143" s="125"/>
      <c r="G143" s="125"/>
      <c r="H143" s="125"/>
      <c r="I143" s="125"/>
      <c r="J143" s="125"/>
      <c r="K143" s="126"/>
    </row>
    <row r="144" spans="1:11">
      <c r="A144" s="54" t="str">
        <f>IF(A$24&lt;&gt;"",A$24,"")</f>
        <v/>
      </c>
      <c r="B144" s="129" t="str">
        <f>C24&amp;"      "&amp;(IF(G24="A", " Add ", IF(G24="D"," Deduct ",""))) &amp; "  "&amp;F24&amp;"  "&amp;D24</f>
        <v xml:space="preserve">          </v>
      </c>
      <c r="C144" s="130"/>
      <c r="D144" s="130"/>
      <c r="E144" s="130"/>
      <c r="F144" s="130"/>
      <c r="G144" s="130"/>
      <c r="H144" s="130"/>
      <c r="I144" s="50" t="s">
        <v>39</v>
      </c>
      <c r="J144" s="127"/>
      <c r="K144" s="128"/>
    </row>
    <row r="145" spans="1:11">
      <c r="A145" s="140"/>
      <c r="B145" s="133"/>
      <c r="C145" s="134"/>
      <c r="D145" s="134"/>
      <c r="E145" s="134"/>
      <c r="F145" s="134"/>
      <c r="G145" s="134"/>
      <c r="H145" s="134"/>
      <c r="I145" s="134"/>
      <c r="J145" s="134"/>
      <c r="K145" s="135"/>
    </row>
    <row r="146" spans="1:11">
      <c r="A146" s="140"/>
      <c r="B146" s="133"/>
      <c r="C146" s="134"/>
      <c r="D146" s="134"/>
      <c r="E146" s="134"/>
      <c r="F146" s="134"/>
      <c r="G146" s="134"/>
      <c r="H146" s="134"/>
      <c r="I146" s="134"/>
      <c r="J146" s="134"/>
      <c r="K146" s="135"/>
    </row>
    <row r="147" spans="1:11">
      <c r="A147" s="140"/>
      <c r="B147" s="133"/>
      <c r="C147" s="134"/>
      <c r="D147" s="134"/>
      <c r="E147" s="134"/>
      <c r="F147" s="134"/>
      <c r="G147" s="134"/>
      <c r="H147" s="134"/>
      <c r="I147" s="134"/>
      <c r="J147" s="134"/>
      <c r="K147" s="135"/>
    </row>
    <row r="148" spans="1:11">
      <c r="A148" s="140"/>
      <c r="B148" s="133"/>
      <c r="C148" s="134"/>
      <c r="D148" s="134"/>
      <c r="E148" s="134"/>
      <c r="F148" s="134"/>
      <c r="G148" s="134"/>
      <c r="H148" s="134"/>
      <c r="I148" s="134"/>
      <c r="J148" s="134"/>
      <c r="K148" s="135"/>
    </row>
    <row r="149" spans="1:11" ht="13.5" thickBot="1">
      <c r="A149" s="141"/>
      <c r="B149" s="136"/>
      <c r="C149" s="137"/>
      <c r="D149" s="137"/>
      <c r="E149" s="137"/>
      <c r="F149" s="137"/>
      <c r="G149" s="137"/>
      <c r="H149" s="137"/>
      <c r="I149" s="137"/>
      <c r="J149" s="137"/>
      <c r="K149" s="138"/>
    </row>
    <row r="150" spans="1:11">
      <c r="A150" s="54" t="str">
        <f>IF(A$25&lt;&gt;"",A$25,"")</f>
        <v/>
      </c>
      <c r="B150" s="129" t="str">
        <f>C25&amp;"      "&amp;(IF(G25="A", " Add ", IF(G25="D"," Deduct ",""))) &amp; "  "&amp;F25&amp;"  "&amp;D25</f>
        <v xml:space="preserve">          </v>
      </c>
      <c r="C150" s="130"/>
      <c r="D150" s="130"/>
      <c r="E150" s="130"/>
      <c r="F150" s="130"/>
      <c r="G150" s="130"/>
      <c r="H150" s="130"/>
      <c r="I150" s="50" t="s">
        <v>39</v>
      </c>
      <c r="J150" s="127"/>
      <c r="K150" s="128"/>
    </row>
    <row r="151" spans="1:11">
      <c r="A151" s="140"/>
      <c r="B151" s="133"/>
      <c r="C151" s="134"/>
      <c r="D151" s="134"/>
      <c r="E151" s="134"/>
      <c r="F151" s="134"/>
      <c r="G151" s="134"/>
      <c r="H151" s="134"/>
      <c r="I151" s="134"/>
      <c r="J151" s="134"/>
      <c r="K151" s="135"/>
    </row>
    <row r="152" spans="1:11">
      <c r="A152" s="140"/>
      <c r="B152" s="133"/>
      <c r="C152" s="134"/>
      <c r="D152" s="134"/>
      <c r="E152" s="134"/>
      <c r="F152" s="134"/>
      <c r="G152" s="134"/>
      <c r="H152" s="134"/>
      <c r="I152" s="134"/>
      <c r="J152" s="134"/>
      <c r="K152" s="135"/>
    </row>
    <row r="153" spans="1:11">
      <c r="A153" s="140"/>
      <c r="B153" s="133"/>
      <c r="C153" s="134"/>
      <c r="D153" s="134"/>
      <c r="E153" s="134"/>
      <c r="F153" s="134"/>
      <c r="G153" s="134"/>
      <c r="H153" s="134"/>
      <c r="I153" s="134"/>
      <c r="J153" s="134"/>
      <c r="K153" s="135"/>
    </row>
    <row r="154" spans="1:11">
      <c r="A154" s="140"/>
      <c r="B154" s="133"/>
      <c r="C154" s="134"/>
      <c r="D154" s="134"/>
      <c r="E154" s="134"/>
      <c r="F154" s="134"/>
      <c r="G154" s="134"/>
      <c r="H154" s="134"/>
      <c r="I154" s="134"/>
      <c r="J154" s="134"/>
      <c r="K154" s="135"/>
    </row>
    <row r="155" spans="1:11" ht="13.5" thickBot="1">
      <c r="A155" s="141"/>
      <c r="B155" s="136"/>
      <c r="C155" s="137"/>
      <c r="D155" s="137"/>
      <c r="E155" s="137"/>
      <c r="F155" s="137"/>
      <c r="G155" s="137"/>
      <c r="H155" s="137"/>
      <c r="I155" s="137"/>
      <c r="J155" s="137"/>
      <c r="K155" s="138"/>
    </row>
    <row r="156" spans="1:11">
      <c r="A156" s="54" t="str">
        <f>IF(A$26&lt;&gt;"",A$26,"")</f>
        <v/>
      </c>
      <c r="B156" s="129" t="str">
        <f>C26&amp;"      "&amp;(IF(G26="A", " Add ", IF(G26="D"," Deduct ",""))) &amp; "  "&amp;F26&amp;"  "&amp;D26</f>
        <v xml:space="preserve">          </v>
      </c>
      <c r="C156" s="130"/>
      <c r="D156" s="130"/>
      <c r="E156" s="130"/>
      <c r="F156" s="130"/>
      <c r="G156" s="130"/>
      <c r="H156" s="130"/>
      <c r="I156" s="50" t="s">
        <v>39</v>
      </c>
      <c r="J156" s="127"/>
      <c r="K156" s="128"/>
    </row>
    <row r="157" spans="1:11">
      <c r="A157" s="140"/>
      <c r="B157" s="133"/>
      <c r="C157" s="134"/>
      <c r="D157" s="134"/>
      <c r="E157" s="134"/>
      <c r="F157" s="134"/>
      <c r="G157" s="134"/>
      <c r="H157" s="134"/>
      <c r="I157" s="134"/>
      <c r="J157" s="134"/>
      <c r="K157" s="135"/>
    </row>
    <row r="158" spans="1:11">
      <c r="A158" s="140"/>
      <c r="B158" s="133"/>
      <c r="C158" s="134"/>
      <c r="D158" s="134"/>
      <c r="E158" s="134"/>
      <c r="F158" s="134"/>
      <c r="G158" s="134"/>
      <c r="H158" s="134"/>
      <c r="I158" s="134"/>
      <c r="J158" s="134"/>
      <c r="K158" s="135"/>
    </row>
    <row r="159" spans="1:11">
      <c r="A159" s="140"/>
      <c r="B159" s="133"/>
      <c r="C159" s="134"/>
      <c r="D159" s="134"/>
      <c r="E159" s="134"/>
      <c r="F159" s="134"/>
      <c r="G159" s="134"/>
      <c r="H159" s="134"/>
      <c r="I159" s="134"/>
      <c r="J159" s="134"/>
      <c r="K159" s="135"/>
    </row>
    <row r="160" spans="1:11">
      <c r="A160" s="140"/>
      <c r="B160" s="133"/>
      <c r="C160" s="134"/>
      <c r="D160" s="134"/>
      <c r="E160" s="134"/>
      <c r="F160" s="134"/>
      <c r="G160" s="134"/>
      <c r="H160" s="134"/>
      <c r="I160" s="134"/>
      <c r="J160" s="134"/>
      <c r="K160" s="135"/>
    </row>
    <row r="161" spans="1:11" ht="13.5" thickBot="1">
      <c r="A161" s="141"/>
      <c r="B161" s="136"/>
      <c r="C161" s="137"/>
      <c r="D161" s="137"/>
      <c r="E161" s="137"/>
      <c r="F161" s="137"/>
      <c r="G161" s="137"/>
      <c r="H161" s="137"/>
      <c r="I161" s="137"/>
      <c r="J161" s="137"/>
      <c r="K161" s="138"/>
    </row>
    <row r="162" spans="1:11">
      <c r="A162" s="54" t="str">
        <f>IF(A$27&lt;&gt;"",A$27,"")</f>
        <v/>
      </c>
      <c r="B162" s="129" t="str">
        <f>C27&amp;"      "&amp;(IF(G27="A", " Add ", IF(G27="D"," Deduct ",""))) &amp; "  "&amp;F27&amp;"  "&amp;D27</f>
        <v xml:space="preserve">          </v>
      </c>
      <c r="C162" s="130"/>
      <c r="D162" s="130"/>
      <c r="E162" s="130"/>
      <c r="F162" s="130"/>
      <c r="G162" s="130"/>
      <c r="H162" s="130"/>
      <c r="I162" s="50" t="s">
        <v>39</v>
      </c>
      <c r="J162" s="127"/>
      <c r="K162" s="128"/>
    </row>
    <row r="163" spans="1:11">
      <c r="A163" s="140"/>
      <c r="B163" s="133"/>
      <c r="C163" s="134"/>
      <c r="D163" s="134"/>
      <c r="E163" s="134"/>
      <c r="F163" s="134"/>
      <c r="G163" s="134"/>
      <c r="H163" s="134"/>
      <c r="I163" s="134"/>
      <c r="J163" s="134"/>
      <c r="K163" s="135"/>
    </row>
    <row r="164" spans="1:11">
      <c r="A164" s="140"/>
      <c r="B164" s="133"/>
      <c r="C164" s="134"/>
      <c r="D164" s="134"/>
      <c r="E164" s="134"/>
      <c r="F164" s="134"/>
      <c r="G164" s="134"/>
      <c r="H164" s="134"/>
      <c r="I164" s="134"/>
      <c r="J164" s="134"/>
      <c r="K164" s="135"/>
    </row>
    <row r="165" spans="1:11">
      <c r="A165" s="140"/>
      <c r="B165" s="133"/>
      <c r="C165" s="134"/>
      <c r="D165" s="134"/>
      <c r="E165" s="134"/>
      <c r="F165" s="134"/>
      <c r="G165" s="134"/>
      <c r="H165" s="134"/>
      <c r="I165" s="134"/>
      <c r="J165" s="134"/>
      <c r="K165" s="135"/>
    </row>
    <row r="166" spans="1:11">
      <c r="A166" s="140"/>
      <c r="B166" s="133"/>
      <c r="C166" s="134"/>
      <c r="D166" s="134"/>
      <c r="E166" s="134"/>
      <c r="F166" s="134"/>
      <c r="G166" s="134"/>
      <c r="H166" s="134"/>
      <c r="I166" s="134"/>
      <c r="J166" s="134"/>
      <c r="K166" s="135"/>
    </row>
    <row r="167" spans="1:11" ht="13.5" thickBot="1">
      <c r="A167" s="141"/>
      <c r="B167" s="136"/>
      <c r="C167" s="137"/>
      <c r="D167" s="137"/>
      <c r="E167" s="137"/>
      <c r="F167" s="137"/>
      <c r="G167" s="137"/>
      <c r="H167" s="137"/>
      <c r="I167" s="137"/>
      <c r="J167" s="137"/>
      <c r="K167" s="138"/>
    </row>
    <row r="168" spans="1:11">
      <c r="A168" s="54" t="str">
        <f>IF(A$28&lt;&gt;"",A$28,"")</f>
        <v/>
      </c>
      <c r="B168" s="129" t="str">
        <f>C28&amp;"      "&amp;(IF(G28="A", " Add ", IF(G28="D"," Deduct ",""))) &amp; "  "&amp;F28&amp;"  "&amp;D28</f>
        <v xml:space="preserve">          </v>
      </c>
      <c r="C168" s="130"/>
      <c r="D168" s="130"/>
      <c r="E168" s="130"/>
      <c r="F168" s="130"/>
      <c r="G168" s="130"/>
      <c r="H168" s="130"/>
      <c r="I168" s="50" t="s">
        <v>39</v>
      </c>
      <c r="J168" s="127"/>
      <c r="K168" s="128"/>
    </row>
    <row r="169" spans="1:11">
      <c r="A169" s="140"/>
      <c r="B169" s="133"/>
      <c r="C169" s="134"/>
      <c r="D169" s="134"/>
      <c r="E169" s="134"/>
      <c r="F169" s="134"/>
      <c r="G169" s="134"/>
      <c r="H169" s="134"/>
      <c r="I169" s="134"/>
      <c r="J169" s="134"/>
      <c r="K169" s="135"/>
    </row>
    <row r="170" spans="1:11">
      <c r="A170" s="140"/>
      <c r="B170" s="133"/>
      <c r="C170" s="134"/>
      <c r="D170" s="134"/>
      <c r="E170" s="134"/>
      <c r="F170" s="134"/>
      <c r="G170" s="134"/>
      <c r="H170" s="134"/>
      <c r="I170" s="134"/>
      <c r="J170" s="134"/>
      <c r="K170" s="135"/>
    </row>
    <row r="171" spans="1:11">
      <c r="A171" s="140"/>
      <c r="B171" s="133"/>
      <c r="C171" s="134"/>
      <c r="D171" s="134"/>
      <c r="E171" s="134"/>
      <c r="F171" s="134"/>
      <c r="G171" s="134"/>
      <c r="H171" s="134"/>
      <c r="I171" s="134"/>
      <c r="J171" s="134"/>
      <c r="K171" s="135"/>
    </row>
    <row r="172" spans="1:11">
      <c r="A172" s="140"/>
      <c r="B172" s="133"/>
      <c r="C172" s="134"/>
      <c r="D172" s="134"/>
      <c r="E172" s="134"/>
      <c r="F172" s="134"/>
      <c r="G172" s="134"/>
      <c r="H172" s="134"/>
      <c r="I172" s="134"/>
      <c r="J172" s="134"/>
      <c r="K172" s="135"/>
    </row>
    <row r="173" spans="1:11" ht="13.5" thickBot="1">
      <c r="A173" s="141"/>
      <c r="B173" s="136"/>
      <c r="C173" s="137"/>
      <c r="D173" s="137"/>
      <c r="E173" s="137"/>
      <c r="F173" s="137"/>
      <c r="G173" s="137"/>
      <c r="H173" s="137"/>
      <c r="I173" s="137"/>
      <c r="J173" s="137"/>
      <c r="K173" s="138"/>
    </row>
    <row r="174" spans="1:11">
      <c r="A174" s="54" t="str">
        <f>IF(A$29&lt;&gt;"",A$29,"")</f>
        <v/>
      </c>
      <c r="B174" s="129" t="str">
        <f>C29&amp;"      "&amp;(IF(G29="A", " Add ", IF(G29="D"," Deduct ",""))) &amp; "  "&amp;F29&amp;"  "&amp;D29</f>
        <v xml:space="preserve">          </v>
      </c>
      <c r="C174" s="130"/>
      <c r="D174" s="130"/>
      <c r="E174" s="130"/>
      <c r="F174" s="130"/>
      <c r="G174" s="130"/>
      <c r="H174" s="130"/>
      <c r="I174" s="50" t="s">
        <v>39</v>
      </c>
      <c r="J174" s="127"/>
      <c r="K174" s="128"/>
    </row>
    <row r="175" spans="1:11">
      <c r="A175" s="140"/>
      <c r="B175" s="133"/>
      <c r="C175" s="134"/>
      <c r="D175" s="134"/>
      <c r="E175" s="134"/>
      <c r="F175" s="134"/>
      <c r="G175" s="134"/>
      <c r="H175" s="134"/>
      <c r="I175" s="134"/>
      <c r="J175" s="134"/>
      <c r="K175" s="135"/>
    </row>
    <row r="176" spans="1:11">
      <c r="A176" s="140"/>
      <c r="B176" s="133"/>
      <c r="C176" s="134"/>
      <c r="D176" s="134"/>
      <c r="E176" s="134"/>
      <c r="F176" s="134"/>
      <c r="G176" s="134"/>
      <c r="H176" s="134"/>
      <c r="I176" s="134"/>
      <c r="J176" s="134"/>
      <c r="K176" s="135"/>
    </row>
    <row r="177" spans="1:11">
      <c r="A177" s="140"/>
      <c r="B177" s="133"/>
      <c r="C177" s="134"/>
      <c r="D177" s="134"/>
      <c r="E177" s="134"/>
      <c r="F177" s="134"/>
      <c r="G177" s="134"/>
      <c r="H177" s="134"/>
      <c r="I177" s="134"/>
      <c r="J177" s="134"/>
      <c r="K177" s="135"/>
    </row>
    <row r="178" spans="1:11">
      <c r="A178" s="140"/>
      <c r="B178" s="133"/>
      <c r="C178" s="134"/>
      <c r="D178" s="134"/>
      <c r="E178" s="134"/>
      <c r="F178" s="134"/>
      <c r="G178" s="134"/>
      <c r="H178" s="134"/>
      <c r="I178" s="134"/>
      <c r="J178" s="134"/>
      <c r="K178" s="135"/>
    </row>
    <row r="179" spans="1:11" ht="13.5" thickBot="1">
      <c r="A179" s="141"/>
      <c r="B179" s="136"/>
      <c r="C179" s="137"/>
      <c r="D179" s="137"/>
      <c r="E179" s="137"/>
      <c r="F179" s="137"/>
      <c r="G179" s="137"/>
      <c r="H179" s="137"/>
      <c r="I179" s="137"/>
      <c r="J179" s="137"/>
      <c r="K179" s="138"/>
    </row>
    <row r="180" spans="1:11">
      <c r="A180" s="54" t="str">
        <f>IF(A$30&lt;&gt;"",A$30,"")</f>
        <v/>
      </c>
      <c r="B180" s="129" t="str">
        <f>C30&amp;"      "&amp;(IF(G30="A", " Add ", IF(G30="D"," Deduct ",""))) &amp; "  "&amp;F30&amp;"  "&amp;D30</f>
        <v xml:space="preserve">          </v>
      </c>
      <c r="C180" s="130"/>
      <c r="D180" s="130"/>
      <c r="E180" s="130"/>
      <c r="F180" s="130"/>
      <c r="G180" s="130"/>
      <c r="H180" s="130"/>
      <c r="I180" s="50" t="s">
        <v>39</v>
      </c>
      <c r="J180" s="127"/>
      <c r="K180" s="128"/>
    </row>
    <row r="181" spans="1:11">
      <c r="A181" s="140"/>
      <c r="B181" s="133"/>
      <c r="C181" s="134"/>
      <c r="D181" s="134"/>
      <c r="E181" s="134"/>
      <c r="F181" s="134"/>
      <c r="G181" s="134"/>
      <c r="H181" s="134"/>
      <c r="I181" s="134"/>
      <c r="J181" s="134"/>
      <c r="K181" s="135"/>
    </row>
    <row r="182" spans="1:11">
      <c r="A182" s="140"/>
      <c r="B182" s="133"/>
      <c r="C182" s="134"/>
      <c r="D182" s="134"/>
      <c r="E182" s="134"/>
      <c r="F182" s="134"/>
      <c r="G182" s="134"/>
      <c r="H182" s="134"/>
      <c r="I182" s="134"/>
      <c r="J182" s="134"/>
      <c r="K182" s="135"/>
    </row>
    <row r="183" spans="1:11">
      <c r="A183" s="140"/>
      <c r="B183" s="133"/>
      <c r="C183" s="134"/>
      <c r="D183" s="134"/>
      <c r="E183" s="134"/>
      <c r="F183" s="134"/>
      <c r="G183" s="134"/>
      <c r="H183" s="134"/>
      <c r="I183" s="134"/>
      <c r="J183" s="134"/>
      <c r="K183" s="135"/>
    </row>
    <row r="184" spans="1:11">
      <c r="A184" s="140"/>
      <c r="B184" s="133"/>
      <c r="C184" s="134"/>
      <c r="D184" s="134"/>
      <c r="E184" s="134"/>
      <c r="F184" s="134"/>
      <c r="G184" s="134"/>
      <c r="H184" s="134"/>
      <c r="I184" s="134"/>
      <c r="J184" s="134"/>
      <c r="K184" s="135"/>
    </row>
    <row r="185" spans="1:11" ht="13.5" thickBot="1">
      <c r="A185" s="141"/>
      <c r="B185" s="136"/>
      <c r="C185" s="137"/>
      <c r="D185" s="137"/>
      <c r="E185" s="137"/>
      <c r="F185" s="137"/>
      <c r="G185" s="137"/>
      <c r="H185" s="137"/>
      <c r="I185" s="137"/>
      <c r="J185" s="137"/>
      <c r="K185" s="138"/>
    </row>
    <row r="186" spans="1:11">
      <c r="A186" s="54" t="str">
        <f>IF(A$31&lt;&gt;"",A$31,"")</f>
        <v/>
      </c>
      <c r="B186" s="129" t="str">
        <f>C31&amp;"      "&amp;(IF(G31="A", " Add ", IF(G31="D"," Deduct ",""))) &amp; "  "&amp;F31&amp;"  "&amp;D31</f>
        <v xml:space="preserve">          </v>
      </c>
      <c r="C186" s="130"/>
      <c r="D186" s="130"/>
      <c r="E186" s="130"/>
      <c r="F186" s="130"/>
      <c r="G186" s="130"/>
      <c r="H186" s="130"/>
      <c r="I186" s="50" t="s">
        <v>39</v>
      </c>
      <c r="J186" s="127"/>
      <c r="K186" s="128"/>
    </row>
    <row r="187" spans="1:11">
      <c r="A187" s="140"/>
      <c r="B187" s="133" t="s">
        <v>19</v>
      </c>
      <c r="C187" s="134"/>
      <c r="D187" s="134"/>
      <c r="E187" s="134"/>
      <c r="F187" s="134"/>
      <c r="G187" s="134"/>
      <c r="H187" s="134"/>
      <c r="I187" s="134"/>
      <c r="J187" s="134"/>
      <c r="K187" s="135"/>
    </row>
    <row r="188" spans="1:11">
      <c r="A188" s="140"/>
      <c r="B188" s="133"/>
      <c r="C188" s="134"/>
      <c r="D188" s="134"/>
      <c r="E188" s="134"/>
      <c r="F188" s="134"/>
      <c r="G188" s="134"/>
      <c r="H188" s="134"/>
      <c r="I188" s="134"/>
      <c r="J188" s="134"/>
      <c r="K188" s="135"/>
    </row>
    <row r="189" spans="1:11">
      <c r="A189" s="140"/>
      <c r="B189" s="133"/>
      <c r="C189" s="134"/>
      <c r="D189" s="134"/>
      <c r="E189" s="134"/>
      <c r="F189" s="134"/>
      <c r="G189" s="134"/>
      <c r="H189" s="134"/>
      <c r="I189" s="134"/>
      <c r="J189" s="134"/>
      <c r="K189" s="135"/>
    </row>
    <row r="190" spans="1:11">
      <c r="A190" s="140"/>
      <c r="B190" s="133"/>
      <c r="C190" s="134"/>
      <c r="D190" s="134"/>
      <c r="E190" s="134"/>
      <c r="F190" s="134"/>
      <c r="G190" s="134"/>
      <c r="H190" s="134"/>
      <c r="I190" s="134"/>
      <c r="J190" s="134"/>
      <c r="K190" s="135"/>
    </row>
    <row r="191" spans="1:11" ht="13.5" thickBot="1">
      <c r="A191" s="141"/>
      <c r="B191" s="136"/>
      <c r="C191" s="137"/>
      <c r="D191" s="137"/>
      <c r="E191" s="137"/>
      <c r="F191" s="137"/>
      <c r="G191" s="137"/>
      <c r="H191" s="137"/>
      <c r="I191" s="137"/>
      <c r="J191" s="137"/>
      <c r="K191" s="138"/>
    </row>
    <row r="194" spans="1:11" ht="18.75" customHeight="1">
      <c r="D194" s="139"/>
      <c r="E194" s="139"/>
      <c r="F194" s="139"/>
      <c r="G194" s="139"/>
      <c r="H194" s="29"/>
      <c r="I194" s="32"/>
      <c r="J194" s="30"/>
      <c r="K194" s="33"/>
    </row>
    <row r="195" spans="1:11" ht="19.5" customHeight="1">
      <c r="D195" s="27"/>
      <c r="E195" s="27"/>
      <c r="F195" s="27"/>
      <c r="G195" s="27"/>
      <c r="I195" s="114" t="s">
        <v>58</v>
      </c>
      <c r="J195" s="15"/>
    </row>
    <row r="196" spans="1:11" ht="19.5" customHeight="1">
      <c r="D196" s="27"/>
      <c r="E196" s="12"/>
      <c r="F196" s="12"/>
      <c r="G196" s="12"/>
      <c r="I196" s="114" t="s">
        <v>59</v>
      </c>
      <c r="J196" s="28"/>
    </row>
    <row r="197" spans="1:11" ht="18.75" customHeight="1">
      <c r="D197" s="16"/>
      <c r="E197" s="27"/>
      <c r="F197" s="27"/>
      <c r="G197" s="27"/>
      <c r="H197" s="82" t="s">
        <v>24</v>
      </c>
      <c r="I197" s="83"/>
      <c r="J197" s="26" t="s">
        <v>25</v>
      </c>
      <c r="K197" s="83"/>
    </row>
    <row r="198" spans="1:11" ht="17.25" customHeight="1">
      <c r="D198" s="143"/>
      <c r="E198" s="143"/>
      <c r="F198" s="143"/>
      <c r="G198" s="143"/>
      <c r="H198" s="143"/>
      <c r="I198" s="25"/>
      <c r="J198" s="139"/>
      <c r="K198" s="139"/>
    </row>
    <row r="199" spans="1:11" ht="16.5" customHeight="1">
      <c r="A199" s="139" t="s">
        <v>0</v>
      </c>
      <c r="B199" s="139"/>
      <c r="C199" s="84" t="str">
        <f>IF($C$6&lt;&gt;"",$C$6, "-")</f>
        <v>-</v>
      </c>
      <c r="D199" s="31"/>
      <c r="E199" s="31"/>
      <c r="F199" s="31"/>
      <c r="G199" s="31"/>
      <c r="H199" s="74" t="s">
        <v>20</v>
      </c>
      <c r="I199" s="142" t="str">
        <f>IF($I$6&lt;&gt;"",$I$6,"-")</f>
        <v>-</v>
      </c>
      <c r="J199" s="142"/>
      <c r="K199" s="142"/>
    </row>
    <row r="200" spans="1:11" ht="17.25" customHeight="1">
      <c r="A200" s="139" t="s">
        <v>1</v>
      </c>
      <c r="B200" s="139"/>
      <c r="C200" s="68" t="str">
        <f>IF($C$7&lt;&gt;"",$C$7, "-")</f>
        <v>-</v>
      </c>
      <c r="D200" s="12"/>
      <c r="E200" s="12"/>
      <c r="F200" s="12"/>
      <c r="G200" s="12"/>
      <c r="H200" s="74" t="s">
        <v>22</v>
      </c>
      <c r="I200" s="142" t="str">
        <f>IF($I$7&lt;&gt;"",$I$7,"-")</f>
        <v>-</v>
      </c>
      <c r="J200" s="142"/>
      <c r="K200" s="142"/>
    </row>
    <row r="201" spans="1:11" ht="17.25" customHeight="1">
      <c r="A201" s="139"/>
      <c r="B201" s="139"/>
      <c r="C201" s="73"/>
      <c r="D201" s="12"/>
      <c r="E201" s="12"/>
      <c r="F201" s="12"/>
      <c r="G201" s="12"/>
      <c r="H201" s="74" t="s">
        <v>21</v>
      </c>
      <c r="I201" s="142" t="str">
        <f>IF($I$8&lt;&gt;"",$I$8,"-")</f>
        <v>-</v>
      </c>
      <c r="J201" s="142"/>
      <c r="K201" s="142"/>
    </row>
    <row r="202" spans="1:11" ht="17.25" customHeight="1">
      <c r="A202" s="139" t="s">
        <v>2</v>
      </c>
      <c r="B202" s="139"/>
      <c r="C202" s="207" t="str">
        <f>IF($C$9&lt;&gt;"",$C$9,"-")</f>
        <v>-</v>
      </c>
      <c r="D202" s="207"/>
      <c r="E202" s="207"/>
      <c r="F202" s="207"/>
      <c r="G202" s="207"/>
      <c r="H202" s="74"/>
      <c r="I202" s="155"/>
      <c r="J202" s="155"/>
      <c r="K202" s="155"/>
    </row>
    <row r="203" spans="1:11" ht="17.25" customHeight="1">
      <c r="A203" s="139" t="s">
        <v>3</v>
      </c>
      <c r="B203" s="139"/>
      <c r="C203" s="208" t="str">
        <f>IF($C$10&lt;&gt;"",$C10,"-")</f>
        <v>-</v>
      </c>
      <c r="D203" s="208"/>
      <c r="E203" s="208"/>
      <c r="F203" s="208"/>
      <c r="G203" s="208"/>
      <c r="H203" s="74" t="s">
        <v>23</v>
      </c>
      <c r="I203" s="142" t="str">
        <f>IF($I$10&lt;&gt;"",$I$10,"-")</f>
        <v>-</v>
      </c>
      <c r="J203" s="142"/>
      <c r="K203" s="142"/>
    </row>
    <row r="204" spans="1:11" ht="17.25" customHeight="1">
      <c r="A204" s="153" t="s">
        <v>27</v>
      </c>
      <c r="B204" s="153"/>
      <c r="C204" s="208" t="str">
        <f>IF($C$11&lt;&gt;"",$C$11,"-")</f>
        <v>-</v>
      </c>
      <c r="D204" s="208"/>
      <c r="E204" s="208"/>
      <c r="F204" s="208"/>
      <c r="G204" s="208"/>
      <c r="H204" s="75"/>
      <c r="I204" s="155"/>
      <c r="J204" s="155"/>
      <c r="K204" s="155"/>
    </row>
    <row r="205" spans="1:11" ht="17.25" customHeight="1">
      <c r="A205" s="16"/>
      <c r="B205" s="12"/>
      <c r="C205" s="208" t="str">
        <f>IF($C$12&lt;&gt;"",$C$12,"-")</f>
        <v>-</v>
      </c>
      <c r="D205" s="208"/>
      <c r="E205" s="208"/>
      <c r="F205" s="208"/>
      <c r="G205" s="208"/>
      <c r="H205" s="72"/>
      <c r="I205" s="14"/>
      <c r="J205" s="14"/>
      <c r="K205" s="14"/>
    </row>
    <row r="206" spans="1:11" ht="17.25" customHeight="1" thickBot="1">
      <c r="A206" s="154"/>
      <c r="B206" s="139"/>
      <c r="C206" s="155"/>
      <c r="D206" s="155"/>
      <c r="E206" s="155"/>
      <c r="F206" s="155"/>
      <c r="G206" s="155"/>
      <c r="H206" s="156"/>
      <c r="I206" s="156"/>
      <c r="J206" s="156"/>
      <c r="K206" s="156"/>
    </row>
    <row r="207" spans="1:11" ht="16.5" thickBot="1">
      <c r="A207" s="121" t="s">
        <v>31</v>
      </c>
      <c r="B207" s="122"/>
      <c r="C207" s="122"/>
      <c r="D207" s="122"/>
      <c r="E207" s="122"/>
      <c r="F207" s="122"/>
      <c r="G207" s="122"/>
      <c r="H207" s="122"/>
      <c r="I207" s="122"/>
      <c r="J207" s="122"/>
      <c r="K207" s="123"/>
    </row>
    <row r="208" spans="1:11" ht="13.5" thickBot="1">
      <c r="A208" s="7" t="s">
        <v>12</v>
      </c>
      <c r="B208" s="124" t="s">
        <v>32</v>
      </c>
      <c r="C208" s="125"/>
      <c r="D208" s="125"/>
      <c r="E208" s="125"/>
      <c r="F208" s="125"/>
      <c r="G208" s="125"/>
      <c r="H208" s="125"/>
      <c r="I208" s="125"/>
      <c r="J208" s="125"/>
      <c r="K208" s="126"/>
    </row>
    <row r="209" spans="1:11">
      <c r="A209" s="54" t="str">
        <f>IF(A$32&lt;&gt;"",A$32,"")</f>
        <v/>
      </c>
      <c r="B209" s="129" t="str">
        <f>C32&amp;"      "&amp;(IF(G32="A", " Add ", IF(G32="D"," Deduct ",""))) &amp; "  "&amp;F32&amp;"  "&amp;D32</f>
        <v xml:space="preserve">          </v>
      </c>
      <c r="C209" s="130"/>
      <c r="D209" s="130"/>
      <c r="E209" s="130"/>
      <c r="F209" s="130"/>
      <c r="G209" s="130"/>
      <c r="H209" s="130"/>
      <c r="I209" s="50" t="s">
        <v>39</v>
      </c>
      <c r="J209" s="127"/>
      <c r="K209" s="128"/>
    </row>
    <row r="210" spans="1:11">
      <c r="A210" s="140"/>
      <c r="B210" s="133"/>
      <c r="C210" s="134"/>
      <c r="D210" s="134"/>
      <c r="E210" s="134"/>
      <c r="F210" s="134"/>
      <c r="G210" s="134"/>
      <c r="H210" s="134"/>
      <c r="I210" s="134"/>
      <c r="J210" s="134"/>
      <c r="K210" s="135"/>
    </row>
    <row r="211" spans="1:11">
      <c r="A211" s="140"/>
      <c r="B211" s="133"/>
      <c r="C211" s="134"/>
      <c r="D211" s="134"/>
      <c r="E211" s="134"/>
      <c r="F211" s="134"/>
      <c r="G211" s="134"/>
      <c r="H211" s="134"/>
      <c r="I211" s="134"/>
      <c r="J211" s="134"/>
      <c r="K211" s="135"/>
    </row>
    <row r="212" spans="1:11">
      <c r="A212" s="140"/>
      <c r="B212" s="133"/>
      <c r="C212" s="134"/>
      <c r="D212" s="134"/>
      <c r="E212" s="134"/>
      <c r="F212" s="134"/>
      <c r="G212" s="134"/>
      <c r="H212" s="134"/>
      <c r="I212" s="134"/>
      <c r="J212" s="134"/>
      <c r="K212" s="135"/>
    </row>
    <row r="213" spans="1:11">
      <c r="A213" s="140"/>
      <c r="B213" s="133"/>
      <c r="C213" s="134"/>
      <c r="D213" s="134"/>
      <c r="E213" s="134"/>
      <c r="F213" s="134"/>
      <c r="G213" s="134"/>
      <c r="H213" s="134"/>
      <c r="I213" s="134"/>
      <c r="J213" s="134"/>
      <c r="K213" s="135"/>
    </row>
    <row r="214" spans="1:11" ht="13.5" thickBot="1">
      <c r="A214" s="140"/>
      <c r="B214" s="133"/>
      <c r="C214" s="134"/>
      <c r="D214" s="134"/>
      <c r="E214" s="134"/>
      <c r="F214" s="134"/>
      <c r="G214" s="134"/>
      <c r="H214" s="134"/>
      <c r="I214" s="134"/>
      <c r="J214" s="134"/>
      <c r="K214" s="135"/>
    </row>
    <row r="215" spans="1:11">
      <c r="A215" s="54" t="str">
        <f>IF(A$33&lt;&gt;"",A$33,"")</f>
        <v/>
      </c>
      <c r="B215" s="129" t="str">
        <f>C33&amp;"      "&amp;(IF(G33="A", " Add ", IF(G33="D"," Deduct ",""))) &amp; "  "&amp;F33&amp;"  "&amp;D33</f>
        <v xml:space="preserve">          </v>
      </c>
      <c r="C215" s="130"/>
      <c r="D215" s="130"/>
      <c r="E215" s="130"/>
      <c r="F215" s="130"/>
      <c r="G215" s="130"/>
      <c r="H215" s="130"/>
      <c r="I215" s="50" t="s">
        <v>39</v>
      </c>
      <c r="J215" s="127"/>
      <c r="K215" s="128"/>
    </row>
    <row r="216" spans="1:11">
      <c r="A216" s="140"/>
      <c r="B216" s="131"/>
      <c r="C216" s="131"/>
      <c r="D216" s="131"/>
      <c r="E216" s="131"/>
      <c r="F216" s="131"/>
      <c r="G216" s="131"/>
      <c r="H216" s="131"/>
      <c r="I216" s="131"/>
      <c r="J216" s="131"/>
      <c r="K216" s="131"/>
    </row>
    <row r="217" spans="1:11">
      <c r="A217" s="140"/>
      <c r="B217" s="131"/>
      <c r="C217" s="131"/>
      <c r="D217" s="131"/>
      <c r="E217" s="131"/>
      <c r="F217" s="131"/>
      <c r="G217" s="131"/>
      <c r="H217" s="131"/>
      <c r="I217" s="131"/>
      <c r="J217" s="131"/>
      <c r="K217" s="131"/>
    </row>
    <row r="218" spans="1:11">
      <c r="A218" s="140"/>
      <c r="B218" s="131"/>
      <c r="C218" s="131"/>
      <c r="D218" s="131"/>
      <c r="E218" s="131"/>
      <c r="F218" s="131"/>
      <c r="G218" s="131"/>
      <c r="H218" s="131"/>
      <c r="I218" s="131"/>
      <c r="J218" s="131"/>
      <c r="K218" s="131"/>
    </row>
    <row r="219" spans="1:11">
      <c r="A219" s="140"/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</row>
    <row r="220" spans="1:11" ht="13.5" thickBot="1">
      <c r="A220" s="141"/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</row>
    <row r="221" spans="1:11">
      <c r="A221" s="54" t="str">
        <f>IF(A$34&lt;&gt;"",A$34,"")</f>
        <v/>
      </c>
      <c r="B221" s="129" t="str">
        <f>C34&amp;"      "&amp;(IF(G34="A", " Add ", IF(G34="D"," Deduct ",""))) &amp; "  "&amp;F34&amp;"  "&amp;D34</f>
        <v xml:space="preserve">          </v>
      </c>
      <c r="C221" s="130"/>
      <c r="D221" s="130"/>
      <c r="E221" s="130"/>
      <c r="F221" s="130"/>
      <c r="G221" s="130"/>
      <c r="H221" s="130"/>
      <c r="I221" s="50" t="s">
        <v>39</v>
      </c>
      <c r="J221" s="127"/>
      <c r="K221" s="128"/>
    </row>
    <row r="222" spans="1:11">
      <c r="A222" s="140"/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</row>
    <row r="223" spans="1:11">
      <c r="A223" s="140"/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</row>
    <row r="224" spans="1:11">
      <c r="A224" s="140"/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</row>
    <row r="225" spans="1:11">
      <c r="A225" s="140"/>
      <c r="B225" s="131"/>
      <c r="C225" s="131"/>
      <c r="D225" s="131"/>
      <c r="E225" s="131"/>
      <c r="F225" s="131"/>
      <c r="G225" s="131"/>
      <c r="H225" s="131"/>
      <c r="I225" s="131"/>
      <c r="J225" s="131"/>
      <c r="K225" s="131"/>
    </row>
    <row r="226" spans="1:11" ht="13.5" thickBot="1">
      <c r="A226" s="141"/>
      <c r="B226" s="132"/>
      <c r="C226" s="132"/>
      <c r="D226" s="132"/>
      <c r="E226" s="132"/>
      <c r="F226" s="132"/>
      <c r="G226" s="132"/>
      <c r="H226" s="132"/>
      <c r="I226" s="132"/>
      <c r="J226" s="132"/>
      <c r="K226" s="132"/>
    </row>
    <row r="227" spans="1:11">
      <c r="A227" s="54" t="str">
        <f>IF(A$35&lt;&gt;"",A$35,"")</f>
        <v/>
      </c>
      <c r="B227" s="129" t="str">
        <f>C35&amp;"      "&amp;(IF(G35="A", " Add ", IF(G35="D"," Deduct ",""))) &amp; "  "&amp;F35&amp;"  "&amp;D35</f>
        <v xml:space="preserve">          </v>
      </c>
      <c r="C227" s="130"/>
      <c r="D227" s="130"/>
      <c r="E227" s="130"/>
      <c r="F227" s="130"/>
      <c r="G227" s="130"/>
      <c r="H227" s="130"/>
      <c r="I227" s="50" t="s">
        <v>39</v>
      </c>
      <c r="J227" s="127"/>
      <c r="K227" s="128"/>
    </row>
    <row r="228" spans="1:11">
      <c r="A228" s="140"/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</row>
    <row r="229" spans="1:11">
      <c r="A229" s="140"/>
      <c r="B229" s="131"/>
      <c r="C229" s="131"/>
      <c r="D229" s="131"/>
      <c r="E229" s="131"/>
      <c r="F229" s="131"/>
      <c r="G229" s="131"/>
      <c r="H229" s="131"/>
      <c r="I229" s="131"/>
      <c r="J229" s="131"/>
      <c r="K229" s="131"/>
    </row>
    <row r="230" spans="1:11">
      <c r="A230" s="140"/>
      <c r="B230" s="131"/>
      <c r="C230" s="131"/>
      <c r="D230" s="131"/>
      <c r="E230" s="131"/>
      <c r="F230" s="131"/>
      <c r="G230" s="131"/>
      <c r="H230" s="131"/>
      <c r="I230" s="131"/>
      <c r="J230" s="131"/>
      <c r="K230" s="131"/>
    </row>
    <row r="231" spans="1:11">
      <c r="A231" s="140"/>
      <c r="B231" s="131"/>
      <c r="C231" s="131"/>
      <c r="D231" s="131"/>
      <c r="E231" s="131"/>
      <c r="F231" s="131"/>
      <c r="G231" s="131"/>
      <c r="H231" s="131"/>
      <c r="I231" s="131"/>
      <c r="J231" s="131"/>
      <c r="K231" s="131"/>
    </row>
    <row r="232" spans="1:11" ht="13.5" thickBot="1">
      <c r="A232" s="141"/>
      <c r="B232" s="132"/>
      <c r="C232" s="132"/>
      <c r="D232" s="132"/>
      <c r="E232" s="132"/>
      <c r="F232" s="132"/>
      <c r="G232" s="132"/>
      <c r="H232" s="132"/>
      <c r="I232" s="132"/>
      <c r="J232" s="132"/>
      <c r="K232" s="132"/>
    </row>
    <row r="233" spans="1:11">
      <c r="A233" s="54" t="str">
        <f>IF(A$36&lt;&gt;"",A$36,"")</f>
        <v/>
      </c>
      <c r="B233" s="129" t="str">
        <f>C36&amp;"      "&amp;(IF(G36="A", " Add ", IF(G36="D"," Deduct ",""))) &amp; "  "&amp;F36&amp;"  "&amp;D36</f>
        <v xml:space="preserve">          </v>
      </c>
      <c r="C233" s="130"/>
      <c r="D233" s="130"/>
      <c r="E233" s="130"/>
      <c r="F233" s="130"/>
      <c r="G233" s="130"/>
      <c r="H233" s="130"/>
      <c r="I233" s="50" t="s">
        <v>39</v>
      </c>
      <c r="J233" s="127"/>
      <c r="K233" s="128"/>
    </row>
    <row r="234" spans="1:11">
      <c r="A234" s="140"/>
      <c r="B234" s="131"/>
      <c r="C234" s="131"/>
      <c r="D234" s="131"/>
      <c r="E234" s="131"/>
      <c r="F234" s="131"/>
      <c r="G234" s="131"/>
      <c r="H234" s="131"/>
      <c r="I234" s="131"/>
      <c r="J234" s="131"/>
      <c r="K234" s="131"/>
    </row>
    <row r="235" spans="1:11">
      <c r="A235" s="140"/>
      <c r="B235" s="131"/>
      <c r="C235" s="131"/>
      <c r="D235" s="131"/>
      <c r="E235" s="131"/>
      <c r="F235" s="131"/>
      <c r="G235" s="131"/>
      <c r="H235" s="131"/>
      <c r="I235" s="131"/>
      <c r="J235" s="131"/>
      <c r="K235" s="131"/>
    </row>
    <row r="236" spans="1:11">
      <c r="A236" s="140"/>
      <c r="B236" s="131"/>
      <c r="C236" s="131"/>
      <c r="D236" s="131"/>
      <c r="E236" s="131"/>
      <c r="F236" s="131"/>
      <c r="G236" s="131"/>
      <c r="H236" s="131"/>
      <c r="I236" s="131"/>
      <c r="J236" s="131"/>
      <c r="K236" s="131"/>
    </row>
    <row r="237" spans="1:11">
      <c r="A237" s="140"/>
      <c r="B237" s="131"/>
      <c r="C237" s="131"/>
      <c r="D237" s="131"/>
      <c r="E237" s="131"/>
      <c r="F237" s="131"/>
      <c r="G237" s="131"/>
      <c r="H237" s="131"/>
      <c r="I237" s="131"/>
      <c r="J237" s="131"/>
      <c r="K237" s="131"/>
    </row>
    <row r="238" spans="1:11" ht="13.5" thickBot="1">
      <c r="A238" s="141"/>
      <c r="B238" s="132"/>
      <c r="C238" s="132"/>
      <c r="D238" s="132"/>
      <c r="E238" s="132"/>
      <c r="F238" s="132"/>
      <c r="G238" s="132"/>
      <c r="H238" s="132"/>
      <c r="I238" s="132"/>
      <c r="J238" s="132"/>
      <c r="K238" s="132"/>
    </row>
    <row r="239" spans="1:11">
      <c r="A239" s="54"/>
      <c r="B239" s="129"/>
      <c r="C239" s="130"/>
      <c r="D239" s="130"/>
      <c r="E239" s="130"/>
      <c r="F239" s="130"/>
      <c r="G239" s="130"/>
      <c r="H239" s="130"/>
      <c r="I239" s="50" t="s">
        <v>39</v>
      </c>
      <c r="J239" s="127"/>
      <c r="K239" s="128"/>
    </row>
    <row r="240" spans="1:11">
      <c r="A240" s="140"/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</row>
    <row r="241" spans="1:11">
      <c r="A241" s="140"/>
      <c r="B241" s="131"/>
      <c r="C241" s="131"/>
      <c r="D241" s="131"/>
      <c r="E241" s="131"/>
      <c r="F241" s="131"/>
      <c r="G241" s="131"/>
      <c r="H241" s="131"/>
      <c r="I241" s="131"/>
      <c r="J241" s="131"/>
      <c r="K241" s="131"/>
    </row>
    <row r="242" spans="1:11">
      <c r="A242" s="140"/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</row>
    <row r="243" spans="1:11">
      <c r="A243" s="140"/>
      <c r="B243" s="131"/>
      <c r="C243" s="131"/>
      <c r="D243" s="131"/>
      <c r="E243" s="131"/>
      <c r="F243" s="131"/>
      <c r="G243" s="131"/>
      <c r="H243" s="131"/>
      <c r="I243" s="131"/>
      <c r="J243" s="131"/>
      <c r="K243" s="131"/>
    </row>
    <row r="244" spans="1:11" ht="13.5" thickBot="1">
      <c r="A244" s="141"/>
      <c r="B244" s="132"/>
      <c r="C244" s="132"/>
      <c r="D244" s="132"/>
      <c r="E244" s="132"/>
      <c r="F244" s="132"/>
      <c r="G244" s="132"/>
      <c r="H244" s="132"/>
      <c r="I244" s="132"/>
      <c r="J244" s="132"/>
      <c r="K244" s="132"/>
    </row>
    <row r="245" spans="1:11">
      <c r="A245" s="54"/>
      <c r="B245" s="129" t="str">
        <f>C184&amp;"      "&amp;(IF(G184="A", " Add ", IF(G184="D"," Deduct ",""))) &amp; "  "&amp;F184&amp;"  "&amp;D184</f>
        <v xml:space="preserve">          </v>
      </c>
      <c r="C245" s="130"/>
      <c r="D245" s="130"/>
      <c r="E245" s="130"/>
      <c r="F245" s="130"/>
      <c r="G245" s="130"/>
      <c r="H245" s="130"/>
      <c r="I245" s="50" t="s">
        <v>39</v>
      </c>
      <c r="J245" s="127"/>
      <c r="K245" s="128"/>
    </row>
    <row r="246" spans="1:11">
      <c r="A246" s="140"/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</row>
    <row r="247" spans="1:11">
      <c r="A247" s="140"/>
      <c r="B247" s="131"/>
      <c r="C247" s="131"/>
      <c r="D247" s="131"/>
      <c r="E247" s="131"/>
      <c r="F247" s="131"/>
      <c r="G247" s="131"/>
      <c r="H247" s="131"/>
      <c r="I247" s="131"/>
      <c r="J247" s="131"/>
      <c r="K247" s="131"/>
    </row>
    <row r="248" spans="1:11">
      <c r="A248" s="140"/>
      <c r="B248" s="131"/>
      <c r="C248" s="131"/>
      <c r="D248" s="131"/>
      <c r="E248" s="131"/>
      <c r="F248" s="131"/>
      <c r="G248" s="131"/>
      <c r="H248" s="131"/>
      <c r="I248" s="131"/>
      <c r="J248" s="131"/>
      <c r="K248" s="131"/>
    </row>
    <row r="249" spans="1:11">
      <c r="A249" s="140"/>
      <c r="B249" s="131"/>
      <c r="C249" s="131"/>
      <c r="D249" s="131"/>
      <c r="E249" s="131"/>
      <c r="F249" s="131"/>
      <c r="G249" s="131"/>
      <c r="H249" s="131"/>
      <c r="I249" s="131"/>
      <c r="J249" s="131"/>
      <c r="K249" s="131"/>
    </row>
    <row r="250" spans="1:11" ht="13.5" thickBot="1">
      <c r="A250" s="141"/>
      <c r="B250" s="132"/>
      <c r="C250" s="132"/>
      <c r="D250" s="132"/>
      <c r="E250" s="132"/>
      <c r="F250" s="132"/>
      <c r="G250" s="132"/>
      <c r="H250" s="132"/>
      <c r="I250" s="132"/>
      <c r="J250" s="132"/>
      <c r="K250" s="132"/>
    </row>
    <row r="251" spans="1:11">
      <c r="A251" s="54"/>
      <c r="B251" s="129" t="str">
        <f>C190&amp;"      "&amp;(IF(G190="A", " Add ", IF(G190="D"," Deduct ",""))) &amp; "  "&amp;F190&amp;"  "&amp;D190</f>
        <v xml:space="preserve">          </v>
      </c>
      <c r="C251" s="130"/>
      <c r="D251" s="130"/>
      <c r="E251" s="130"/>
      <c r="F251" s="130"/>
      <c r="G251" s="130"/>
      <c r="H251" s="130"/>
      <c r="I251" s="50" t="s">
        <v>39</v>
      </c>
      <c r="J251" s="127"/>
      <c r="K251" s="128"/>
    </row>
    <row r="252" spans="1:11">
      <c r="A252" s="140"/>
      <c r="B252" s="131" t="s">
        <v>19</v>
      </c>
      <c r="C252" s="131"/>
      <c r="D252" s="131"/>
      <c r="E252" s="131"/>
      <c r="F252" s="131"/>
      <c r="G252" s="131"/>
      <c r="H252" s="131"/>
      <c r="I252" s="131"/>
      <c r="J252" s="131"/>
      <c r="K252" s="131"/>
    </row>
    <row r="253" spans="1:11">
      <c r="A253" s="140"/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</row>
    <row r="254" spans="1:11">
      <c r="A254" s="140"/>
      <c r="B254" s="131"/>
      <c r="C254" s="131"/>
      <c r="D254" s="131"/>
      <c r="E254" s="131"/>
      <c r="F254" s="131"/>
      <c r="G254" s="131"/>
      <c r="H254" s="131"/>
      <c r="I254" s="131"/>
      <c r="J254" s="131"/>
      <c r="K254" s="131"/>
    </row>
    <row r="255" spans="1:11">
      <c r="A255" s="140"/>
      <c r="B255" s="131"/>
      <c r="C255" s="131"/>
      <c r="D255" s="131"/>
      <c r="E255" s="131"/>
      <c r="F255" s="131"/>
      <c r="G255" s="131"/>
      <c r="H255" s="131"/>
      <c r="I255" s="131"/>
      <c r="J255" s="131"/>
      <c r="K255" s="131"/>
    </row>
    <row r="256" spans="1:11" ht="13.5" thickBot="1">
      <c r="A256" s="141"/>
      <c r="B256" s="132"/>
      <c r="C256" s="132"/>
      <c r="D256" s="132"/>
      <c r="E256" s="132"/>
      <c r="F256" s="132"/>
      <c r="G256" s="132"/>
      <c r="H256" s="132"/>
      <c r="I256" s="132"/>
      <c r="J256" s="132"/>
      <c r="K256" s="132"/>
    </row>
  </sheetData>
  <sheetProtection sheet="1" objects="1" scenarios="1" selectLockedCells="1"/>
  <mergeCells count="287">
    <mergeCell ref="A203:B203"/>
    <mergeCell ref="C203:G203"/>
    <mergeCell ref="I203:K203"/>
    <mergeCell ref="A206:B206"/>
    <mergeCell ref="C206:K206"/>
    <mergeCell ref="A204:B204"/>
    <mergeCell ref="C204:G204"/>
    <mergeCell ref="I204:K204"/>
    <mergeCell ref="C205:G205"/>
    <mergeCell ref="A202:B202"/>
    <mergeCell ref="C202:G202"/>
    <mergeCell ref="I202:K202"/>
    <mergeCell ref="D194:G194"/>
    <mergeCell ref="A139:B139"/>
    <mergeCell ref="C139:G139"/>
    <mergeCell ref="I139:K139"/>
    <mergeCell ref="C140:G140"/>
    <mergeCell ref="A181:A185"/>
    <mergeCell ref="D198:H198"/>
    <mergeCell ref="J198:K198"/>
    <mergeCell ref="A199:B199"/>
    <mergeCell ref="I199:K199"/>
    <mergeCell ref="A200:B200"/>
    <mergeCell ref="A163:A167"/>
    <mergeCell ref="B163:K167"/>
    <mergeCell ref="A142:K142"/>
    <mergeCell ref="A157:A161"/>
    <mergeCell ref="B157:K161"/>
    <mergeCell ref="B156:H156"/>
    <mergeCell ref="J144:K144"/>
    <mergeCell ref="J156:K156"/>
    <mergeCell ref="B162:H162"/>
    <mergeCell ref="A74:B74"/>
    <mergeCell ref="C74:G74"/>
    <mergeCell ref="I74:K74"/>
    <mergeCell ref="D129:G129"/>
    <mergeCell ref="B98:K102"/>
    <mergeCell ref="B103:H103"/>
    <mergeCell ref="A77:K77"/>
    <mergeCell ref="B78:K78"/>
    <mergeCell ref="B116:K120"/>
    <mergeCell ref="B115:H115"/>
    <mergeCell ref="A122:A126"/>
    <mergeCell ref="J79:K79"/>
    <mergeCell ref="J103:K103"/>
    <mergeCell ref="B97:H97"/>
    <mergeCell ref="J97:K97"/>
    <mergeCell ref="C75:G75"/>
    <mergeCell ref="J109:K109"/>
    <mergeCell ref="J115:K115"/>
    <mergeCell ref="J121:K121"/>
    <mergeCell ref="A104:A108"/>
    <mergeCell ref="B104:K108"/>
    <mergeCell ref="A110:A114"/>
    <mergeCell ref="B110:K114"/>
    <mergeCell ref="B109:H109"/>
    <mergeCell ref="A71:B71"/>
    <mergeCell ref="I71:K71"/>
    <mergeCell ref="A72:B72"/>
    <mergeCell ref="C72:G72"/>
    <mergeCell ref="I72:K72"/>
    <mergeCell ref="A73:B73"/>
    <mergeCell ref="C73:G73"/>
    <mergeCell ref="I73:K73"/>
    <mergeCell ref="I6:K6"/>
    <mergeCell ref="I7:K7"/>
    <mergeCell ref="I8:K8"/>
    <mergeCell ref="I9:K9"/>
    <mergeCell ref="A70:B70"/>
    <mergeCell ref="I70:K70"/>
    <mergeCell ref="I50:K50"/>
    <mergeCell ref="I52:K52"/>
    <mergeCell ref="C63:M63"/>
    <mergeCell ref="A59:H59"/>
    <mergeCell ref="F50:H50"/>
    <mergeCell ref="D50:E50"/>
    <mergeCell ref="D54:E54"/>
    <mergeCell ref="D68:H68"/>
    <mergeCell ref="J68:K68"/>
    <mergeCell ref="A69:B69"/>
    <mergeCell ref="B239:H239"/>
    <mergeCell ref="J233:K233"/>
    <mergeCell ref="J239:K239"/>
    <mergeCell ref="J221:K221"/>
    <mergeCell ref="J227:K227"/>
    <mergeCell ref="A234:A238"/>
    <mergeCell ref="B234:K238"/>
    <mergeCell ref="A222:A226"/>
    <mergeCell ref="B222:K226"/>
    <mergeCell ref="A228:A232"/>
    <mergeCell ref="B228:K232"/>
    <mergeCell ref="B233:H233"/>
    <mergeCell ref="B227:H227"/>
    <mergeCell ref="B221:H221"/>
    <mergeCell ref="A252:A256"/>
    <mergeCell ref="B252:K256"/>
    <mergeCell ref="A240:A244"/>
    <mergeCell ref="B240:K244"/>
    <mergeCell ref="A246:A250"/>
    <mergeCell ref="B246:K250"/>
    <mergeCell ref="J245:K245"/>
    <mergeCell ref="B245:H245"/>
    <mergeCell ref="B251:H251"/>
    <mergeCell ref="J251:K251"/>
    <mergeCell ref="B216:K220"/>
    <mergeCell ref="J209:K209"/>
    <mergeCell ref="J215:K215"/>
    <mergeCell ref="A210:A214"/>
    <mergeCell ref="B210:K214"/>
    <mergeCell ref="B209:H209"/>
    <mergeCell ref="B215:H215"/>
    <mergeCell ref="A216:A220"/>
    <mergeCell ref="M36:V36"/>
    <mergeCell ref="A151:A155"/>
    <mergeCell ref="B151:K155"/>
    <mergeCell ref="M37:V41"/>
    <mergeCell ref="M43:V43"/>
    <mergeCell ref="M44:V48"/>
    <mergeCell ref="L37:L41"/>
    <mergeCell ref="L44:L48"/>
    <mergeCell ref="A116:A120"/>
    <mergeCell ref="A98:A102"/>
    <mergeCell ref="A145:A149"/>
    <mergeCell ref="A187:A191"/>
    <mergeCell ref="B187:K191"/>
    <mergeCell ref="B181:K185"/>
    <mergeCell ref="A169:A173"/>
    <mergeCell ref="B169:K173"/>
    <mergeCell ref="A137:B137"/>
    <mergeCell ref="C137:G137"/>
    <mergeCell ref="A138:B138"/>
    <mergeCell ref="C138:G138"/>
    <mergeCell ref="I138:K138"/>
    <mergeCell ref="A141:B141"/>
    <mergeCell ref="C141:K141"/>
    <mergeCell ref="I134:K134"/>
    <mergeCell ref="A135:B135"/>
    <mergeCell ref="I135:K135"/>
    <mergeCell ref="A136:B136"/>
    <mergeCell ref="I136:K136"/>
    <mergeCell ref="I137:K137"/>
    <mergeCell ref="D133:H133"/>
    <mergeCell ref="J133:K133"/>
    <mergeCell ref="I69:K69"/>
    <mergeCell ref="B60:H60"/>
    <mergeCell ref="J59:K59"/>
    <mergeCell ref="D64:G64"/>
    <mergeCell ref="I57:K57"/>
    <mergeCell ref="D57:E57"/>
    <mergeCell ref="F51:H51"/>
    <mergeCell ref="F53:H53"/>
    <mergeCell ref="F55:H55"/>
    <mergeCell ref="F57:H57"/>
    <mergeCell ref="F52:H52"/>
    <mergeCell ref="F54:H54"/>
    <mergeCell ref="F56:H56"/>
    <mergeCell ref="D52:E52"/>
    <mergeCell ref="I54:K54"/>
    <mergeCell ref="I56:K56"/>
    <mergeCell ref="I55:K55"/>
    <mergeCell ref="D56:E56"/>
    <mergeCell ref="I51:K51"/>
    <mergeCell ref="D51:E51"/>
    <mergeCell ref="D53:E53"/>
    <mergeCell ref="I53:K53"/>
    <mergeCell ref="D43:K43"/>
    <mergeCell ref="A44:K44"/>
    <mergeCell ref="A45:K45"/>
    <mergeCell ref="A46:K46"/>
    <mergeCell ref="A47:K47"/>
    <mergeCell ref="D48:K48"/>
    <mergeCell ref="A49:K49"/>
    <mergeCell ref="D55:E55"/>
    <mergeCell ref="D36:E36"/>
    <mergeCell ref="J36:K36"/>
    <mergeCell ref="H39:H40"/>
    <mergeCell ref="J37:K37"/>
    <mergeCell ref="J38:K38"/>
    <mergeCell ref="H37:H38"/>
    <mergeCell ref="D37:E37"/>
    <mergeCell ref="D38:G38"/>
    <mergeCell ref="A40:G40"/>
    <mergeCell ref="A39:B39"/>
    <mergeCell ref="H41:H42"/>
    <mergeCell ref="J39:K39"/>
    <mergeCell ref="J42:K42"/>
    <mergeCell ref="J40:K40"/>
    <mergeCell ref="J41:K41"/>
    <mergeCell ref="D39:G39"/>
    <mergeCell ref="D33:E33"/>
    <mergeCell ref="J33:K33"/>
    <mergeCell ref="D34:E34"/>
    <mergeCell ref="J34:K34"/>
    <mergeCell ref="D35:E35"/>
    <mergeCell ref="J35:K35"/>
    <mergeCell ref="D31:E31"/>
    <mergeCell ref="J31:K31"/>
    <mergeCell ref="D32:E32"/>
    <mergeCell ref="J32:K32"/>
    <mergeCell ref="D20:E20"/>
    <mergeCell ref="J20:K20"/>
    <mergeCell ref="D21:E21"/>
    <mergeCell ref="J21:K21"/>
    <mergeCell ref="D28:E28"/>
    <mergeCell ref="J28:K28"/>
    <mergeCell ref="D29:E29"/>
    <mergeCell ref="J29:K29"/>
    <mergeCell ref="D30:E30"/>
    <mergeCell ref="J30:K30"/>
    <mergeCell ref="D25:E25"/>
    <mergeCell ref="J25:K25"/>
    <mergeCell ref="D26:E26"/>
    <mergeCell ref="J26:K26"/>
    <mergeCell ref="D27:E27"/>
    <mergeCell ref="J27:K27"/>
    <mergeCell ref="C13:K13"/>
    <mergeCell ref="C11:G11"/>
    <mergeCell ref="C12:G12"/>
    <mergeCell ref="I11:K11"/>
    <mergeCell ref="I10:K10"/>
    <mergeCell ref="J14:K14"/>
    <mergeCell ref="A80:A84"/>
    <mergeCell ref="B80:K84"/>
    <mergeCell ref="D15:E15"/>
    <mergeCell ref="J15:K15"/>
    <mergeCell ref="D16:E16"/>
    <mergeCell ref="J16:K16"/>
    <mergeCell ref="D17:E17"/>
    <mergeCell ref="J17:K17"/>
    <mergeCell ref="D18:E18"/>
    <mergeCell ref="D22:E22"/>
    <mergeCell ref="J22:K22"/>
    <mergeCell ref="D23:E23"/>
    <mergeCell ref="J23:K23"/>
    <mergeCell ref="D24:E24"/>
    <mergeCell ref="J24:K24"/>
    <mergeCell ref="J18:K18"/>
    <mergeCell ref="D19:E19"/>
    <mergeCell ref="J19:K19"/>
    <mergeCell ref="A8:B8"/>
    <mergeCell ref="D1:G1"/>
    <mergeCell ref="A92:A96"/>
    <mergeCell ref="B92:K96"/>
    <mergeCell ref="D5:H5"/>
    <mergeCell ref="J5:K5"/>
    <mergeCell ref="A86:A90"/>
    <mergeCell ref="B86:K90"/>
    <mergeCell ref="A6:B6"/>
    <mergeCell ref="A7:B7"/>
    <mergeCell ref="A38:B38"/>
    <mergeCell ref="A37:B37"/>
    <mergeCell ref="B85:H85"/>
    <mergeCell ref="B91:H91"/>
    <mergeCell ref="J85:K85"/>
    <mergeCell ref="J91:K91"/>
    <mergeCell ref="B79:H79"/>
    <mergeCell ref="D6:G6"/>
    <mergeCell ref="A9:B9"/>
    <mergeCell ref="A10:B10"/>
    <mergeCell ref="C9:G9"/>
    <mergeCell ref="C10:G10"/>
    <mergeCell ref="A11:B11"/>
    <mergeCell ref="A13:B13"/>
    <mergeCell ref="A207:K207"/>
    <mergeCell ref="B208:K208"/>
    <mergeCell ref="J168:K168"/>
    <mergeCell ref="J174:K174"/>
    <mergeCell ref="B186:H186"/>
    <mergeCell ref="J150:K150"/>
    <mergeCell ref="B121:H121"/>
    <mergeCell ref="B144:H144"/>
    <mergeCell ref="B150:H150"/>
    <mergeCell ref="B122:K126"/>
    <mergeCell ref="B143:K143"/>
    <mergeCell ref="J162:K162"/>
    <mergeCell ref="B145:K149"/>
    <mergeCell ref="A134:B134"/>
    <mergeCell ref="A175:A179"/>
    <mergeCell ref="B175:K179"/>
    <mergeCell ref="J180:K180"/>
    <mergeCell ref="J186:K186"/>
    <mergeCell ref="B168:H168"/>
    <mergeCell ref="B174:H174"/>
    <mergeCell ref="B180:H180"/>
    <mergeCell ref="I200:K200"/>
    <mergeCell ref="A201:B201"/>
    <mergeCell ref="I201:K201"/>
  </mergeCells>
  <phoneticPr fontId="0" type="noConversion"/>
  <dataValidations disablePrompts="1" count="1">
    <dataValidation type="list" allowBlank="1" showInputMessage="1" showErrorMessage="1" sqref="G16:G36">
      <formula1>$N$2:$N$3</formula1>
    </dataValidation>
  </dataValidations>
  <printOptions horizontalCentered="1"/>
  <pageMargins left="0.5" right="0.5" top="0.5" bottom="0.5" header="0" footer="0.5"/>
  <pageSetup scale="80" orientation="portrait" r:id="rId1"/>
  <headerFooter alignWithMargins="0">
    <oddHeader xml:space="preserve">&amp;C        </oddHeader>
    <oddFooter>&amp;L&amp;8Printed &amp;D&amp;C&amp;8&amp;P of &amp;N &amp;R&amp;8AER 51L (Rev 01/04/11)</oddFooter>
  </headerFooter>
  <rowBreaks count="3" manualBreakCount="3">
    <brk id="63" max="10" man="1"/>
    <brk id="128" max="10" man="1"/>
    <brk id="193" max="1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4"/>
  <sheetViews>
    <sheetView showRowColHeaders="0" zoomScale="75" zoomScaleNormal="75" zoomScaleSheetLayoutView="100" workbookViewId="0">
      <selection activeCell="I4" sqref="I4"/>
    </sheetView>
  </sheetViews>
  <sheetFormatPr defaultColWidth="9.140625" defaultRowHeight="12.75"/>
  <cols>
    <col min="1" max="1" width="12.7109375" style="13" customWidth="1"/>
    <col min="2" max="2" width="3" style="13" customWidth="1"/>
    <col min="3" max="3" width="26.85546875" style="13" customWidth="1"/>
    <col min="4" max="4" width="2.28515625" style="13" customWidth="1"/>
    <col min="5" max="5" width="6.140625" style="13" customWidth="1"/>
    <col min="6" max="6" width="11" style="13" customWidth="1"/>
    <col min="7" max="7" width="6.140625" style="13" customWidth="1"/>
    <col min="8" max="8" width="18.42578125" style="13" customWidth="1"/>
    <col min="9" max="9" width="16.5703125" style="13" customWidth="1"/>
    <col min="10" max="10" width="2.140625" style="13" customWidth="1"/>
    <col min="11" max="11" width="15.42578125" style="13" customWidth="1"/>
    <col min="12" max="12" width="12.7109375" style="13" customWidth="1"/>
    <col min="13" max="13" width="3" style="13" customWidth="1"/>
    <col min="14" max="14" width="26.85546875" style="13" customWidth="1"/>
    <col min="15" max="15" width="2.28515625" style="13" customWidth="1"/>
    <col min="16" max="16" width="6.140625" style="13" customWidth="1"/>
    <col min="17" max="17" width="11" style="13" customWidth="1"/>
    <col min="18" max="18" width="18.42578125" style="13" customWidth="1"/>
    <col min="19" max="19" width="16.42578125" style="13" customWidth="1"/>
    <col min="20" max="20" width="2.5703125" style="13" customWidth="1"/>
    <col min="21" max="21" width="15.42578125" style="13" customWidth="1"/>
    <col min="22" max="16384" width="9.140625" style="13"/>
  </cols>
  <sheetData>
    <row r="1" spans="1:22" ht="18.75" customHeight="1">
      <c r="D1" s="139"/>
      <c r="E1" s="139"/>
      <c r="F1" s="139"/>
      <c r="G1" s="139"/>
      <c r="H1" s="29"/>
      <c r="I1" s="32"/>
      <c r="J1" s="30"/>
      <c r="K1" s="33"/>
      <c r="L1" s="59"/>
      <c r="M1" s="59"/>
      <c r="N1" s="60" t="s">
        <v>43</v>
      </c>
      <c r="O1" s="59"/>
      <c r="P1" s="59"/>
      <c r="Q1" s="59"/>
      <c r="R1" s="59"/>
      <c r="S1" s="59"/>
      <c r="T1" s="59"/>
      <c r="U1" s="59"/>
      <c r="V1" s="59"/>
    </row>
    <row r="2" spans="1:22" ht="18.75" customHeight="1">
      <c r="D2" s="27"/>
      <c r="E2" s="27"/>
      <c r="F2" s="27"/>
      <c r="G2" s="27"/>
      <c r="H2" s="37"/>
      <c r="I2" s="118" t="s">
        <v>58</v>
      </c>
      <c r="J2" s="119"/>
      <c r="K2" s="119"/>
      <c r="L2" s="38"/>
      <c r="M2" s="39"/>
      <c r="N2" s="61" t="s">
        <v>41</v>
      </c>
      <c r="O2" s="38"/>
      <c r="P2" s="38"/>
      <c r="Q2" s="38"/>
      <c r="R2" s="38"/>
      <c r="S2" s="38"/>
      <c r="T2" s="38"/>
      <c r="U2" s="38"/>
      <c r="V2" s="38"/>
    </row>
    <row r="3" spans="1:22" ht="18.75" customHeight="1" thickBot="1">
      <c r="D3" s="27"/>
      <c r="E3" s="12"/>
      <c r="F3" s="12"/>
      <c r="G3" s="12"/>
      <c r="H3" s="37"/>
      <c r="I3" s="120" t="s">
        <v>59</v>
      </c>
      <c r="J3" s="117"/>
      <c r="K3" s="117"/>
      <c r="L3" s="40"/>
      <c r="M3" s="36"/>
      <c r="N3" s="62" t="s">
        <v>42</v>
      </c>
      <c r="O3" s="36"/>
      <c r="P3" s="36"/>
      <c r="Q3" s="36"/>
      <c r="R3" s="36"/>
      <c r="S3" s="36"/>
      <c r="T3" s="36"/>
      <c r="U3" s="36"/>
      <c r="V3" s="36"/>
    </row>
    <row r="4" spans="1:22" ht="16.5" customHeight="1">
      <c r="D4" s="16"/>
      <c r="E4" s="27"/>
      <c r="F4" s="27"/>
      <c r="G4" s="27"/>
      <c r="H4" s="82" t="s">
        <v>24</v>
      </c>
      <c r="I4" s="34"/>
      <c r="J4" s="26" t="s">
        <v>25</v>
      </c>
      <c r="K4" s="35"/>
      <c r="L4" s="36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ht="16.899999999999999" customHeight="1">
      <c r="D5" s="143"/>
      <c r="E5" s="143"/>
      <c r="F5" s="143"/>
      <c r="G5" s="143"/>
      <c r="H5" s="143"/>
      <c r="I5" s="25"/>
      <c r="J5" s="139"/>
      <c r="K5" s="139"/>
      <c r="L5" s="36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6.899999999999999" customHeight="1">
      <c r="A6" s="139" t="s">
        <v>0</v>
      </c>
      <c r="B6" s="139"/>
      <c r="C6" s="67" t="str">
        <f>IF('Sheet 1 (do not copy)'!C6&lt;&gt;"",'Sheet 1 (do not copy)'!C6,"-")</f>
        <v>-</v>
      </c>
      <c r="D6" s="31"/>
      <c r="E6" s="31"/>
      <c r="F6" s="31"/>
      <c r="G6" s="31"/>
      <c r="H6" s="74" t="s">
        <v>20</v>
      </c>
      <c r="I6" s="142" t="str">
        <f>IF('Sheet 1 (do not copy)'!I6&lt;&gt;"",'Sheet 1 (do not copy)'!I6,"-")</f>
        <v>-</v>
      </c>
      <c r="J6" s="234"/>
      <c r="K6" s="234"/>
      <c r="L6" s="36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ht="16.899999999999999" customHeight="1">
      <c r="A7" s="139" t="s">
        <v>1</v>
      </c>
      <c r="B7" s="139"/>
      <c r="C7" s="68" t="str">
        <f>IF('Sheet 1 (do not copy)'!C7&lt;&gt;"",'Sheet 1 (do not copy)'!C7,"-")</f>
        <v>-</v>
      </c>
      <c r="D7" s="12"/>
      <c r="E7" s="12"/>
      <c r="F7" s="12"/>
      <c r="G7" s="12"/>
      <c r="H7" s="74" t="s">
        <v>22</v>
      </c>
      <c r="I7" s="208" t="str">
        <f>IF('Sheet 1 (do not copy)'!I7&lt;&gt;"",'Sheet 1 (do not copy)'!I7,"-")</f>
        <v>-</v>
      </c>
      <c r="J7" s="146"/>
      <c r="K7" s="146"/>
      <c r="L7" s="36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ht="16.899999999999999" customHeight="1">
      <c r="A8" s="139"/>
      <c r="B8" s="139"/>
      <c r="C8" s="73"/>
      <c r="D8" s="12"/>
      <c r="E8" s="12"/>
      <c r="F8" s="12"/>
      <c r="G8" s="12"/>
      <c r="H8" s="74" t="s">
        <v>21</v>
      </c>
      <c r="I8" s="208" t="str">
        <f>IF('Sheet 1 (do not copy)'!I8&lt;&gt;"",'Sheet 1 (do not copy)'!I8,"-")</f>
        <v>-</v>
      </c>
      <c r="J8" s="146"/>
      <c r="K8" s="146"/>
      <c r="L8" s="36"/>
      <c r="M8" s="41"/>
      <c r="N8" s="41"/>
      <c r="O8" s="41"/>
      <c r="P8" s="41"/>
      <c r="Q8" s="41"/>
      <c r="R8" s="41"/>
      <c r="S8" s="41"/>
      <c r="T8" s="41"/>
      <c r="U8" s="41"/>
      <c r="V8" s="41"/>
    </row>
    <row r="9" spans="1:22" ht="16.899999999999999" customHeight="1">
      <c r="A9" s="139" t="s">
        <v>2</v>
      </c>
      <c r="B9" s="139"/>
      <c r="C9" s="207" t="str">
        <f>IF('Sheet 1 (do not copy)'!C9&lt;&gt;"",'Sheet 1 (do not copy)'!C9,"-")</f>
        <v>-</v>
      </c>
      <c r="D9" s="234"/>
      <c r="E9" s="234"/>
      <c r="F9" s="234"/>
      <c r="G9" s="234"/>
      <c r="H9" s="74"/>
      <c r="I9" s="155"/>
      <c r="J9" s="235"/>
      <c r="K9" s="235"/>
      <c r="L9" s="40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2" ht="16.899999999999999" customHeight="1">
      <c r="A10" s="139" t="s">
        <v>3</v>
      </c>
      <c r="B10" s="139"/>
      <c r="C10" s="214" t="str">
        <f>IF('Sheet 1 (do not copy)'!C10&lt;&gt;"",'Sheet 1 (do not copy)'!C10,"-")</f>
        <v>-</v>
      </c>
      <c r="D10" s="146"/>
      <c r="E10" s="146"/>
      <c r="F10" s="146"/>
      <c r="G10" s="146"/>
      <c r="H10" s="74" t="s">
        <v>23</v>
      </c>
      <c r="I10" s="142" t="str">
        <f>IF('Sheet 1 (do not copy)'!I10&lt;&gt;"",'Sheet 1 (do not copy)'!I10,"-")</f>
        <v>-</v>
      </c>
      <c r="J10" s="234"/>
      <c r="K10" s="234"/>
      <c r="L10" s="36"/>
      <c r="M10" s="41"/>
      <c r="N10" s="41"/>
      <c r="O10" s="41"/>
      <c r="P10" s="41"/>
      <c r="Q10" s="41"/>
      <c r="R10" s="41"/>
      <c r="S10" s="41"/>
      <c r="T10" s="41"/>
      <c r="U10" s="41"/>
      <c r="V10" s="41"/>
    </row>
    <row r="11" spans="1:22" ht="16.899999999999999" customHeight="1">
      <c r="A11" s="153" t="s">
        <v>27</v>
      </c>
      <c r="B11" s="153"/>
      <c r="C11" s="214" t="str">
        <f>IF('Sheet 1 (do not copy)'!C11&lt;&gt;"",'Sheet 1 (do not copy)'!C11,"-")</f>
        <v>-</v>
      </c>
      <c r="D11" s="146"/>
      <c r="E11" s="146"/>
      <c r="F11" s="146"/>
      <c r="G11" s="146"/>
      <c r="H11" s="75"/>
      <c r="I11" s="155"/>
      <c r="J11" s="155"/>
      <c r="K11" s="155"/>
      <c r="L11" s="36"/>
      <c r="M11" s="41"/>
      <c r="N11" s="41"/>
      <c r="O11" s="41"/>
      <c r="P11" s="41"/>
      <c r="Q11" s="41"/>
      <c r="R11" s="41"/>
      <c r="S11" s="41"/>
      <c r="T11" s="41"/>
      <c r="U11" s="41"/>
      <c r="V11" s="41"/>
    </row>
    <row r="12" spans="1:22" ht="16.899999999999999" customHeight="1">
      <c r="A12" s="16"/>
      <c r="B12" s="12"/>
      <c r="C12" s="214" t="str">
        <f>IF('Sheet 1 (do not copy)'!C12&lt;&gt;"",'Sheet 1 (do not copy)'!C12,"-")</f>
        <v>-</v>
      </c>
      <c r="D12" s="146"/>
      <c r="E12" s="146"/>
      <c r="F12" s="146"/>
      <c r="G12" s="146"/>
      <c r="H12" s="72"/>
      <c r="I12" s="14"/>
      <c r="J12" s="14"/>
      <c r="K12" s="14"/>
      <c r="L12" s="36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2" ht="13.5" customHeight="1">
      <c r="A13" s="154"/>
      <c r="B13" s="139"/>
      <c r="C13" s="155"/>
      <c r="D13" s="155"/>
      <c r="E13" s="155"/>
      <c r="F13" s="155"/>
      <c r="G13" s="155"/>
      <c r="H13" s="156"/>
      <c r="I13" s="156"/>
      <c r="J13" s="156"/>
      <c r="K13" s="156"/>
      <c r="L13" s="36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>
      <c r="A14" s="13" t="s">
        <v>46</v>
      </c>
      <c r="J14" s="139"/>
      <c r="K14" s="139"/>
      <c r="L14" s="36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>
      <c r="A15" s="17" t="s">
        <v>12</v>
      </c>
      <c r="B15" s="17" t="s">
        <v>4</v>
      </c>
      <c r="C15" s="17" t="s">
        <v>5</v>
      </c>
      <c r="D15" s="158" t="s">
        <v>6</v>
      </c>
      <c r="E15" s="159"/>
      <c r="F15" s="17" t="s">
        <v>7</v>
      </c>
      <c r="G15" s="17" t="s">
        <v>8</v>
      </c>
      <c r="H15" s="17" t="s">
        <v>9</v>
      </c>
      <c r="I15" s="17" t="s">
        <v>10</v>
      </c>
      <c r="J15" s="158" t="s">
        <v>11</v>
      </c>
      <c r="K15" s="160"/>
      <c r="L15" s="36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>
      <c r="A16" s="1"/>
      <c r="B16" s="4"/>
      <c r="C16" s="3"/>
      <c r="D16" s="161"/>
      <c r="E16" s="161"/>
      <c r="F16" s="11"/>
      <c r="G16" s="65"/>
      <c r="H16" s="8"/>
      <c r="I16" s="18" t="str">
        <f t="shared" ref="I16:I38" si="0">IF(G16="A",F16*H16," ")</f>
        <v xml:space="preserve"> </v>
      </c>
      <c r="J16" s="162" t="str">
        <f t="shared" ref="J16:J37" si="1">IF(G16="D",F16*H16," ")</f>
        <v xml:space="preserve"> </v>
      </c>
      <c r="K16" s="163"/>
      <c r="L16" s="36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>
      <c r="A17" s="91"/>
      <c r="B17" s="5"/>
      <c r="C17" s="86"/>
      <c r="D17" s="164"/>
      <c r="E17" s="164"/>
      <c r="F17" s="87"/>
      <c r="G17" s="51"/>
      <c r="H17" s="9"/>
      <c r="I17" s="18" t="str">
        <f t="shared" si="0"/>
        <v xml:space="preserve"> </v>
      </c>
      <c r="J17" s="162" t="str">
        <f t="shared" si="1"/>
        <v xml:space="preserve"> </v>
      </c>
      <c r="K17" s="163"/>
      <c r="L17" s="36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>
      <c r="A18" s="91"/>
      <c r="B18" s="5"/>
      <c r="C18" s="86"/>
      <c r="D18" s="164"/>
      <c r="E18" s="164"/>
      <c r="F18" s="87"/>
      <c r="G18" s="51"/>
      <c r="H18" s="9"/>
      <c r="I18" s="18" t="str">
        <f t="shared" si="0"/>
        <v xml:space="preserve"> </v>
      </c>
      <c r="J18" s="162" t="str">
        <f t="shared" si="1"/>
        <v xml:space="preserve"> </v>
      </c>
      <c r="K18" s="163"/>
      <c r="L18" s="36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>
      <c r="A19" s="91"/>
      <c r="B19" s="5"/>
      <c r="C19" s="86"/>
      <c r="D19" s="164"/>
      <c r="E19" s="164"/>
      <c r="F19" s="87"/>
      <c r="G19" s="51"/>
      <c r="H19" s="9"/>
      <c r="I19" s="18" t="str">
        <f t="shared" si="0"/>
        <v xml:space="preserve"> </v>
      </c>
      <c r="J19" s="162" t="str">
        <f t="shared" si="1"/>
        <v xml:space="preserve"> </v>
      </c>
      <c r="K19" s="163"/>
      <c r="L19" s="40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2">
      <c r="A20" s="91"/>
      <c r="B20" s="5"/>
      <c r="C20" s="86"/>
      <c r="D20" s="164"/>
      <c r="E20" s="164"/>
      <c r="F20" s="87"/>
      <c r="G20" s="51"/>
      <c r="H20" s="9"/>
      <c r="I20" s="18" t="str">
        <f t="shared" si="0"/>
        <v xml:space="preserve"> </v>
      </c>
      <c r="J20" s="162" t="str">
        <f t="shared" si="1"/>
        <v xml:space="preserve"> </v>
      </c>
      <c r="K20" s="163"/>
      <c r="L20" s="36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>
      <c r="A21" s="91"/>
      <c r="B21" s="5"/>
      <c r="C21" s="86"/>
      <c r="D21" s="164"/>
      <c r="E21" s="164"/>
      <c r="F21" s="87"/>
      <c r="G21" s="51"/>
      <c r="H21" s="9"/>
      <c r="I21" s="18" t="str">
        <f t="shared" si="0"/>
        <v xml:space="preserve"> </v>
      </c>
      <c r="J21" s="162" t="str">
        <f t="shared" si="1"/>
        <v xml:space="preserve"> </v>
      </c>
      <c r="K21" s="163"/>
      <c r="L21" s="36"/>
      <c r="M21" s="41"/>
      <c r="N21" s="41"/>
      <c r="O21" s="41"/>
      <c r="P21" s="41"/>
      <c r="Q21" s="41"/>
      <c r="R21" s="41"/>
      <c r="S21" s="41"/>
      <c r="T21" s="41"/>
      <c r="U21" s="41"/>
      <c r="V21" s="41"/>
    </row>
    <row r="22" spans="1:22">
      <c r="A22" s="91"/>
      <c r="B22" s="5"/>
      <c r="C22" s="86"/>
      <c r="D22" s="164"/>
      <c r="E22" s="164"/>
      <c r="F22" s="87"/>
      <c r="G22" s="51"/>
      <c r="H22" s="9"/>
      <c r="I22" s="18" t="str">
        <f t="shared" si="0"/>
        <v xml:space="preserve"> </v>
      </c>
      <c r="J22" s="162" t="str">
        <f t="shared" si="1"/>
        <v xml:space="preserve"> </v>
      </c>
      <c r="K22" s="163"/>
      <c r="L22" s="36"/>
      <c r="M22" s="41"/>
      <c r="N22" s="41"/>
      <c r="O22" s="41"/>
      <c r="P22" s="41"/>
      <c r="Q22" s="41"/>
      <c r="R22" s="41"/>
      <c r="S22" s="41"/>
      <c r="T22" s="41"/>
      <c r="U22" s="41"/>
      <c r="V22" s="41"/>
    </row>
    <row r="23" spans="1:22">
      <c r="A23" s="91"/>
      <c r="B23" s="5"/>
      <c r="C23" s="86"/>
      <c r="D23" s="164"/>
      <c r="E23" s="164"/>
      <c r="F23" s="87"/>
      <c r="G23" s="51"/>
      <c r="H23" s="9"/>
      <c r="I23" s="18" t="str">
        <f t="shared" si="0"/>
        <v xml:space="preserve"> </v>
      </c>
      <c r="J23" s="162" t="str">
        <f t="shared" si="1"/>
        <v xml:space="preserve"> </v>
      </c>
      <c r="K23" s="163"/>
      <c r="L23" s="36"/>
      <c r="M23" s="41"/>
      <c r="N23" s="41"/>
      <c r="O23" s="41"/>
      <c r="P23" s="41"/>
      <c r="Q23" s="41"/>
      <c r="R23" s="41"/>
      <c r="S23" s="41"/>
      <c r="T23" s="41"/>
      <c r="U23" s="41"/>
      <c r="V23" s="41"/>
    </row>
    <row r="24" spans="1:22">
      <c r="A24" s="91"/>
      <c r="B24" s="5"/>
      <c r="C24" s="86"/>
      <c r="D24" s="164"/>
      <c r="E24" s="164"/>
      <c r="F24" s="87"/>
      <c r="G24" s="51"/>
      <c r="H24" s="9"/>
      <c r="I24" s="18" t="str">
        <f t="shared" si="0"/>
        <v xml:space="preserve"> </v>
      </c>
      <c r="J24" s="162" t="str">
        <f t="shared" si="1"/>
        <v xml:space="preserve"> </v>
      </c>
      <c r="K24" s="163"/>
      <c r="L24" s="36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>
      <c r="A25" s="91"/>
      <c r="B25" s="5"/>
      <c r="C25" s="86"/>
      <c r="D25" s="164"/>
      <c r="E25" s="164"/>
      <c r="F25" s="87"/>
      <c r="G25" s="51"/>
      <c r="H25" s="9"/>
      <c r="I25" s="18" t="str">
        <f t="shared" si="0"/>
        <v xml:space="preserve"> </v>
      </c>
      <c r="J25" s="162" t="str">
        <f t="shared" si="1"/>
        <v xml:space="preserve"> </v>
      </c>
      <c r="K25" s="163"/>
      <c r="L25" s="40"/>
      <c r="M25" s="36"/>
      <c r="N25" s="36"/>
      <c r="O25" s="36"/>
      <c r="P25" s="36"/>
      <c r="Q25" s="36"/>
      <c r="R25" s="36"/>
      <c r="S25" s="36"/>
      <c r="T25" s="36"/>
      <c r="U25" s="36"/>
      <c r="V25" s="36"/>
    </row>
    <row r="26" spans="1:22">
      <c r="A26" s="91"/>
      <c r="B26" s="5"/>
      <c r="C26" s="86"/>
      <c r="D26" s="164"/>
      <c r="E26" s="164"/>
      <c r="F26" s="87"/>
      <c r="G26" s="51"/>
      <c r="H26" s="9"/>
      <c r="I26" s="18" t="str">
        <f t="shared" si="0"/>
        <v xml:space="preserve"> </v>
      </c>
      <c r="J26" s="162" t="str">
        <f t="shared" si="1"/>
        <v xml:space="preserve"> </v>
      </c>
      <c r="K26" s="163"/>
      <c r="L26" s="36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1:22">
      <c r="A27" s="91"/>
      <c r="B27" s="5"/>
      <c r="C27" s="86"/>
      <c r="D27" s="164"/>
      <c r="E27" s="164"/>
      <c r="F27" s="87"/>
      <c r="G27" s="51"/>
      <c r="H27" s="9"/>
      <c r="I27" s="18" t="str">
        <f t="shared" si="0"/>
        <v xml:space="preserve"> </v>
      </c>
      <c r="J27" s="162" t="str">
        <f t="shared" si="1"/>
        <v xml:space="preserve"> </v>
      </c>
      <c r="K27" s="163"/>
      <c r="L27" s="36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>
      <c r="A28" s="91"/>
      <c r="B28" s="5"/>
      <c r="C28" s="86"/>
      <c r="D28" s="164"/>
      <c r="E28" s="164"/>
      <c r="F28" s="87"/>
      <c r="G28" s="51"/>
      <c r="H28" s="9"/>
      <c r="I28" s="18" t="str">
        <f t="shared" si="0"/>
        <v xml:space="preserve"> </v>
      </c>
      <c r="J28" s="162" t="str">
        <f t="shared" si="1"/>
        <v xml:space="preserve"> </v>
      </c>
      <c r="K28" s="163"/>
      <c r="L28" s="36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:22">
      <c r="A29" s="91"/>
      <c r="B29" s="5"/>
      <c r="C29" s="86"/>
      <c r="D29" s="164"/>
      <c r="E29" s="164"/>
      <c r="F29" s="87"/>
      <c r="G29" s="51"/>
      <c r="H29" s="9"/>
      <c r="I29" s="18" t="str">
        <f t="shared" si="0"/>
        <v xml:space="preserve"> </v>
      </c>
      <c r="J29" s="162" t="str">
        <f t="shared" si="1"/>
        <v xml:space="preserve"> </v>
      </c>
      <c r="K29" s="163"/>
      <c r="L29" s="36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:22">
      <c r="A30" s="91"/>
      <c r="B30" s="5"/>
      <c r="C30" s="86"/>
      <c r="D30" s="164"/>
      <c r="E30" s="164"/>
      <c r="F30" s="87"/>
      <c r="G30" s="51"/>
      <c r="H30" s="9"/>
      <c r="I30" s="18" t="str">
        <f t="shared" si="0"/>
        <v xml:space="preserve"> </v>
      </c>
      <c r="J30" s="162" t="str">
        <f t="shared" si="1"/>
        <v xml:space="preserve"> </v>
      </c>
      <c r="K30" s="163"/>
      <c r="L30" s="36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:22">
      <c r="A31" s="91"/>
      <c r="B31" s="5"/>
      <c r="C31" s="86"/>
      <c r="D31" s="164"/>
      <c r="E31" s="164"/>
      <c r="F31" s="87"/>
      <c r="G31" s="51"/>
      <c r="H31" s="9"/>
      <c r="I31" s="18" t="str">
        <f t="shared" si="0"/>
        <v xml:space="preserve"> </v>
      </c>
      <c r="J31" s="162" t="str">
        <f t="shared" si="1"/>
        <v xml:space="preserve"> </v>
      </c>
      <c r="K31" s="163"/>
      <c r="L31" s="40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22">
      <c r="A32" s="91"/>
      <c r="B32" s="5"/>
      <c r="C32" s="86"/>
      <c r="D32" s="164"/>
      <c r="E32" s="164"/>
      <c r="F32" s="87"/>
      <c r="G32" s="51"/>
      <c r="H32" s="9"/>
      <c r="I32" s="18" t="str">
        <f t="shared" si="0"/>
        <v xml:space="preserve"> </v>
      </c>
      <c r="J32" s="162" t="str">
        <f t="shared" si="1"/>
        <v xml:space="preserve"> </v>
      </c>
      <c r="K32" s="163"/>
      <c r="L32" s="36"/>
      <c r="M32" s="41"/>
      <c r="N32" s="41"/>
      <c r="O32" s="41"/>
      <c r="P32" s="41"/>
      <c r="Q32" s="41"/>
      <c r="R32" s="41"/>
      <c r="S32" s="41"/>
      <c r="T32" s="41"/>
      <c r="U32" s="41"/>
      <c r="V32" s="41"/>
    </row>
    <row r="33" spans="1:22">
      <c r="A33" s="91"/>
      <c r="B33" s="5"/>
      <c r="C33" s="86"/>
      <c r="D33" s="164"/>
      <c r="E33" s="164"/>
      <c r="F33" s="87"/>
      <c r="G33" s="51"/>
      <c r="H33" s="9"/>
      <c r="I33" s="18" t="str">
        <f t="shared" si="0"/>
        <v xml:space="preserve"> </v>
      </c>
      <c r="J33" s="162" t="str">
        <f t="shared" si="1"/>
        <v xml:space="preserve"> </v>
      </c>
      <c r="K33" s="163"/>
      <c r="L33" s="36"/>
      <c r="M33" s="41"/>
      <c r="N33" s="41"/>
      <c r="O33" s="41"/>
      <c r="P33" s="41"/>
      <c r="Q33" s="41"/>
      <c r="R33" s="41"/>
      <c r="S33" s="41"/>
      <c r="T33" s="41"/>
      <c r="U33" s="41"/>
      <c r="V33" s="41"/>
    </row>
    <row r="34" spans="1:22">
      <c r="A34" s="91"/>
      <c r="B34" s="5"/>
      <c r="C34" s="86"/>
      <c r="D34" s="164"/>
      <c r="E34" s="164"/>
      <c r="F34" s="87"/>
      <c r="G34" s="51"/>
      <c r="H34" s="9"/>
      <c r="I34" s="18" t="str">
        <f t="shared" si="0"/>
        <v xml:space="preserve"> </v>
      </c>
      <c r="J34" s="162" t="str">
        <f t="shared" si="1"/>
        <v xml:space="preserve"> </v>
      </c>
      <c r="K34" s="163"/>
      <c r="L34" s="36"/>
      <c r="M34" s="41"/>
      <c r="N34" s="41"/>
      <c r="O34" s="41"/>
      <c r="P34" s="41"/>
      <c r="Q34" s="41"/>
      <c r="R34" s="41"/>
      <c r="S34" s="41"/>
      <c r="T34" s="41"/>
      <c r="U34" s="41"/>
      <c r="V34" s="41"/>
    </row>
    <row r="35" spans="1:22">
      <c r="A35" s="91"/>
      <c r="B35" s="5"/>
      <c r="C35" s="86"/>
      <c r="D35" s="164"/>
      <c r="E35" s="164"/>
      <c r="F35" s="87"/>
      <c r="G35" s="51"/>
      <c r="H35" s="9"/>
      <c r="I35" s="18" t="str">
        <f t="shared" si="0"/>
        <v xml:space="preserve"> </v>
      </c>
      <c r="J35" s="162" t="str">
        <f t="shared" si="1"/>
        <v xml:space="preserve"> </v>
      </c>
      <c r="K35" s="163"/>
      <c r="L35" s="36"/>
      <c r="M35" s="41"/>
      <c r="N35" s="41"/>
      <c r="O35" s="41"/>
      <c r="P35" s="41"/>
      <c r="Q35" s="41"/>
      <c r="R35" s="41"/>
      <c r="S35" s="41"/>
      <c r="T35" s="41"/>
      <c r="U35" s="41"/>
      <c r="V35" s="41"/>
    </row>
    <row r="36" spans="1:22">
      <c r="A36" s="91"/>
      <c r="B36" s="5"/>
      <c r="C36" s="86"/>
      <c r="D36" s="164"/>
      <c r="E36" s="164"/>
      <c r="F36" s="87"/>
      <c r="G36" s="51"/>
      <c r="H36" s="9"/>
      <c r="I36" s="18" t="str">
        <f t="shared" si="0"/>
        <v xml:space="preserve"> </v>
      </c>
      <c r="J36" s="162" t="str">
        <f t="shared" si="1"/>
        <v xml:space="preserve"> </v>
      </c>
      <c r="K36" s="163"/>
      <c r="L36" s="36"/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7" spans="1:22">
      <c r="A37" s="91"/>
      <c r="B37" s="5"/>
      <c r="C37" s="86"/>
      <c r="D37" s="164"/>
      <c r="E37" s="164"/>
      <c r="F37" s="87"/>
      <c r="G37" s="51"/>
      <c r="H37" s="9"/>
      <c r="I37" s="18" t="str">
        <f t="shared" si="0"/>
        <v xml:space="preserve"> </v>
      </c>
      <c r="J37" s="162" t="str">
        <f t="shared" si="1"/>
        <v xml:space="preserve"> </v>
      </c>
      <c r="K37" s="163"/>
      <c r="L37" s="40"/>
      <c r="M37" s="209"/>
      <c r="N37" s="166"/>
      <c r="O37" s="166"/>
      <c r="P37" s="166"/>
      <c r="Q37" s="166"/>
      <c r="R37" s="166"/>
      <c r="S37" s="166"/>
      <c r="T37" s="166"/>
      <c r="U37" s="166"/>
      <c r="V37" s="166"/>
    </row>
    <row r="38" spans="1:22">
      <c r="A38" s="92"/>
      <c r="B38" s="6"/>
      <c r="C38" s="89"/>
      <c r="D38" s="173"/>
      <c r="E38" s="173"/>
      <c r="F38" s="90"/>
      <c r="G38" s="2"/>
      <c r="H38" s="10"/>
      <c r="I38" s="18" t="str">
        <f t="shared" si="0"/>
        <v xml:space="preserve"> </v>
      </c>
      <c r="J38" s="162" t="str">
        <f>IF(G38="D",F38*H38," ")</f>
        <v xml:space="preserve"> </v>
      </c>
      <c r="K38" s="163"/>
      <c r="L38" s="40"/>
      <c r="M38" s="36"/>
      <c r="N38" s="14"/>
      <c r="O38" s="14"/>
      <c r="P38" s="14"/>
      <c r="Q38" s="14"/>
      <c r="R38" s="14"/>
      <c r="S38" s="14"/>
      <c r="T38" s="14"/>
      <c r="U38" s="14"/>
      <c r="V38" s="14"/>
    </row>
    <row r="39" spans="1:22" ht="15" customHeight="1">
      <c r="A39" s="232"/>
      <c r="B39" s="233"/>
      <c r="C39" s="233"/>
      <c r="D39" s="52"/>
      <c r="E39" s="43"/>
      <c r="F39" s="43"/>
      <c r="G39" s="45"/>
      <c r="H39" s="230" t="s">
        <v>38</v>
      </c>
      <c r="I39" s="42">
        <f>SUM(I16:I38)</f>
        <v>0</v>
      </c>
      <c r="J39" s="228">
        <f>SUM(J16:K38)</f>
        <v>0</v>
      </c>
      <c r="K39" s="229"/>
      <c r="L39" s="209"/>
      <c r="M39" s="210"/>
      <c r="N39" s="210"/>
      <c r="O39" s="210"/>
      <c r="P39" s="210"/>
      <c r="Q39" s="210"/>
      <c r="R39" s="210"/>
      <c r="S39" s="210"/>
      <c r="T39" s="210"/>
      <c r="U39" s="210"/>
      <c r="V39" s="210"/>
    </row>
    <row r="40" spans="1:22" ht="15" customHeight="1">
      <c r="A40" s="168"/>
      <c r="B40" s="166"/>
      <c r="C40" s="66"/>
      <c r="D40" s="53"/>
      <c r="E40" s="53"/>
      <c r="F40" s="14"/>
      <c r="G40" s="46"/>
      <c r="H40" s="231"/>
      <c r="I40" s="20" t="s">
        <v>26</v>
      </c>
      <c r="J40" s="228">
        <f>SUM(I39-J39)</f>
        <v>0</v>
      </c>
      <c r="K40" s="229"/>
      <c r="L40" s="209"/>
      <c r="M40" s="210"/>
      <c r="N40" s="210"/>
      <c r="O40" s="210"/>
      <c r="P40" s="210"/>
      <c r="Q40" s="210"/>
      <c r="R40" s="210"/>
      <c r="S40" s="210"/>
      <c r="T40" s="210"/>
      <c r="U40" s="210"/>
      <c r="V40" s="210"/>
    </row>
    <row r="41" spans="1:22" ht="15" customHeight="1">
      <c r="A41" s="44"/>
      <c r="B41" s="202"/>
      <c r="C41" s="202"/>
      <c r="D41" s="202"/>
      <c r="E41" s="202"/>
      <c r="F41" s="202"/>
      <c r="G41" s="216"/>
      <c r="H41" s="222"/>
      <c r="I41" s="112"/>
      <c r="J41" s="224"/>
      <c r="K41" s="188"/>
      <c r="L41" s="209"/>
      <c r="M41" s="210"/>
      <c r="N41" s="210"/>
      <c r="O41" s="210"/>
      <c r="P41" s="210"/>
      <c r="Q41" s="210"/>
      <c r="R41" s="210"/>
      <c r="S41" s="210"/>
      <c r="T41" s="210"/>
      <c r="U41" s="210"/>
      <c r="V41" s="210"/>
    </row>
    <row r="42" spans="1:22" ht="15" customHeight="1">
      <c r="A42" s="217"/>
      <c r="B42" s="218"/>
      <c r="C42" s="218"/>
      <c r="D42" s="218"/>
      <c r="E42" s="218"/>
      <c r="F42" s="218"/>
      <c r="G42" s="219"/>
      <c r="H42" s="223"/>
      <c r="I42" s="111"/>
      <c r="J42" s="220"/>
      <c r="K42" s="221"/>
      <c r="L42" s="209"/>
      <c r="M42" s="210"/>
      <c r="N42" s="210"/>
      <c r="O42" s="210"/>
      <c r="P42" s="210"/>
      <c r="Q42" s="210"/>
      <c r="R42" s="210"/>
      <c r="S42" s="210"/>
      <c r="T42" s="210"/>
      <c r="U42" s="210"/>
      <c r="V42" s="210"/>
    </row>
    <row r="43" spans="1:22" ht="15" customHeight="1">
      <c r="A43" s="21" t="s">
        <v>13</v>
      </c>
      <c r="B43" s="22"/>
      <c r="C43" s="22"/>
      <c r="D43" s="165"/>
      <c r="E43" s="165"/>
      <c r="F43" s="165"/>
      <c r="G43" s="165"/>
      <c r="H43" s="165"/>
      <c r="I43" s="165"/>
      <c r="J43" s="165"/>
      <c r="K43" s="215"/>
      <c r="L43" s="40"/>
      <c r="M43" s="209"/>
      <c r="N43" s="166"/>
      <c r="O43" s="166"/>
      <c r="P43" s="166"/>
      <c r="Q43" s="166"/>
      <c r="R43" s="166"/>
      <c r="S43" s="166"/>
      <c r="T43" s="166"/>
      <c r="U43" s="166"/>
      <c r="V43" s="166"/>
    </row>
    <row r="44" spans="1:22" ht="15" customHeight="1">
      <c r="A44" s="168" t="s">
        <v>15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7"/>
      <c r="L44" s="209"/>
      <c r="M44" s="210"/>
      <c r="N44" s="210"/>
      <c r="O44" s="210"/>
      <c r="P44" s="210"/>
      <c r="Q44" s="210"/>
      <c r="R44" s="210"/>
      <c r="S44" s="210"/>
      <c r="T44" s="210"/>
      <c r="U44" s="210"/>
      <c r="V44" s="210"/>
    </row>
    <row r="45" spans="1:22" ht="15" customHeight="1">
      <c r="A45" s="168" t="s">
        <v>16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7"/>
      <c r="L45" s="209"/>
      <c r="M45" s="210"/>
      <c r="N45" s="210"/>
      <c r="O45" s="210"/>
      <c r="P45" s="210"/>
      <c r="Q45" s="210"/>
      <c r="R45" s="210"/>
      <c r="S45" s="210"/>
      <c r="T45" s="210"/>
      <c r="U45" s="210"/>
      <c r="V45" s="210"/>
    </row>
    <row r="46" spans="1:22" ht="15" customHeight="1">
      <c r="A46" s="168" t="s">
        <v>17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7"/>
      <c r="L46" s="209"/>
      <c r="M46" s="210"/>
      <c r="N46" s="210"/>
      <c r="O46" s="210"/>
      <c r="P46" s="210"/>
      <c r="Q46" s="210"/>
      <c r="R46" s="210"/>
      <c r="S46" s="210"/>
      <c r="T46" s="210"/>
      <c r="U46" s="210"/>
      <c r="V46" s="210"/>
    </row>
    <row r="47" spans="1:22" ht="15" customHeight="1">
      <c r="A47" s="168" t="s">
        <v>18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7"/>
      <c r="L47" s="209"/>
      <c r="M47" s="210"/>
      <c r="N47" s="210"/>
      <c r="O47" s="210"/>
      <c r="P47" s="210"/>
      <c r="Q47" s="210"/>
      <c r="R47" s="210"/>
      <c r="S47" s="210"/>
      <c r="T47" s="210"/>
      <c r="U47" s="210"/>
      <c r="V47" s="210"/>
    </row>
    <row r="48" spans="1:22" ht="15" customHeight="1">
      <c r="A48" s="23" t="s">
        <v>14</v>
      </c>
      <c r="B48" s="24"/>
      <c r="C48" s="24"/>
      <c r="D48" s="169"/>
      <c r="E48" s="169"/>
      <c r="F48" s="169"/>
      <c r="G48" s="169"/>
      <c r="H48" s="169"/>
      <c r="I48" s="169"/>
      <c r="J48" s="169"/>
      <c r="K48" s="170"/>
      <c r="L48" s="209"/>
      <c r="M48" s="210"/>
      <c r="N48" s="210"/>
      <c r="O48" s="210"/>
      <c r="P48" s="210"/>
      <c r="Q48" s="210"/>
      <c r="R48" s="210"/>
      <c r="S48" s="210"/>
      <c r="T48" s="210"/>
      <c r="U48" s="210"/>
      <c r="V48" s="210"/>
    </row>
    <row r="49" spans="1:13" ht="15.75" customHeight="1">
      <c r="A49" s="165" t="s">
        <v>30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</row>
    <row r="50" spans="1:13" ht="20.25" customHeight="1" thickBot="1">
      <c r="A50" s="101" t="s">
        <v>54</v>
      </c>
      <c r="B50" s="98"/>
      <c r="C50" s="98"/>
      <c r="D50" s="213"/>
      <c r="E50" s="213"/>
      <c r="F50" s="212" t="str">
        <f>IF('Sheet 1 (do not copy)'!F50:H50&lt;&gt;"",'Sheet 1 (do not copy)'!F50:H50,"-")</f>
        <v>-</v>
      </c>
      <c r="G50" s="212"/>
      <c r="H50" s="212"/>
      <c r="I50" s="212"/>
      <c r="J50" s="212"/>
      <c r="K50" s="212"/>
    </row>
    <row r="51" spans="1:13">
      <c r="A51" s="93"/>
      <c r="B51" s="93"/>
      <c r="C51" s="97" t="s">
        <v>50</v>
      </c>
      <c r="D51" s="172" t="s">
        <v>1</v>
      </c>
      <c r="E51" s="172"/>
      <c r="F51" s="172" t="s">
        <v>51</v>
      </c>
      <c r="G51" s="172"/>
      <c r="H51" s="172"/>
      <c r="I51" s="172" t="s">
        <v>49</v>
      </c>
      <c r="J51" s="172"/>
      <c r="K51" s="172"/>
    </row>
    <row r="52" spans="1:13" ht="20.25" customHeight="1" thickBot="1">
      <c r="A52" s="102" t="s">
        <v>2</v>
      </c>
      <c r="B52" s="99"/>
      <c r="C52" s="99"/>
      <c r="D52" s="203"/>
      <c r="E52" s="203"/>
      <c r="F52" s="199" t="str">
        <f>IF('Sheet 1 (do not copy)'!F52:H52&lt;&gt;"",'Sheet 1 (do not copy)'!F52:H52,"-")</f>
        <v>-</v>
      </c>
      <c r="G52" s="199"/>
      <c r="H52" s="199"/>
      <c r="I52" s="199" t="str">
        <f>IF('Sheet 1 (do not copy)'!I52:K52&lt;&gt;"",'Sheet 1 (do not copy)'!I52:K52,"-")</f>
        <v>-</v>
      </c>
      <c r="J52" s="199"/>
      <c r="K52" s="199"/>
    </row>
    <row r="53" spans="1:13" ht="15" customHeight="1">
      <c r="A53" s="94"/>
      <c r="B53" s="96"/>
      <c r="C53" s="97" t="s">
        <v>50</v>
      </c>
      <c r="D53" s="172" t="s">
        <v>1</v>
      </c>
      <c r="E53" s="172"/>
      <c r="F53" s="172" t="s">
        <v>51</v>
      </c>
      <c r="G53" s="172"/>
      <c r="H53" s="172"/>
      <c r="I53" s="172" t="s">
        <v>49</v>
      </c>
      <c r="J53" s="172"/>
      <c r="K53" s="172"/>
    </row>
    <row r="54" spans="1:13" ht="19.5" customHeight="1" thickBot="1">
      <c r="A54" s="103" t="s">
        <v>48</v>
      </c>
      <c r="B54" s="100"/>
      <c r="C54" s="100"/>
      <c r="D54" s="203"/>
      <c r="E54" s="203"/>
      <c r="F54" s="201" t="s">
        <v>55</v>
      </c>
      <c r="G54" s="201"/>
      <c r="H54" s="201"/>
      <c r="I54" s="205" t="s">
        <v>56</v>
      </c>
      <c r="J54" s="205"/>
      <c r="K54" s="205"/>
    </row>
    <row r="55" spans="1:13" ht="15" customHeight="1">
      <c r="A55" s="95"/>
      <c r="B55" s="95"/>
      <c r="C55" s="97" t="s">
        <v>50</v>
      </c>
      <c r="D55" s="172" t="s">
        <v>1</v>
      </c>
      <c r="E55" s="172"/>
      <c r="F55" s="172" t="s">
        <v>51</v>
      </c>
      <c r="G55" s="172"/>
      <c r="H55" s="172"/>
      <c r="I55" s="172" t="s">
        <v>49</v>
      </c>
      <c r="J55" s="172"/>
      <c r="K55" s="172"/>
    </row>
    <row r="56" spans="1:13" ht="20.25" customHeight="1">
      <c r="A56" s="109"/>
      <c r="B56" s="105"/>
      <c r="C56" s="105"/>
      <c r="D56" s="202"/>
      <c r="E56" s="202"/>
      <c r="F56" s="202"/>
      <c r="G56" s="202"/>
      <c r="H56" s="202"/>
      <c r="I56" s="206"/>
      <c r="J56" s="206"/>
      <c r="K56" s="206"/>
    </row>
    <row r="57" spans="1:13" ht="15.75" customHeight="1">
      <c r="A57" s="113"/>
      <c r="B57" s="113"/>
      <c r="C57" s="97"/>
      <c r="D57" s="198"/>
      <c r="E57" s="198"/>
      <c r="F57" s="198"/>
      <c r="G57" s="198"/>
      <c r="H57" s="198"/>
      <c r="I57" s="198"/>
      <c r="J57" s="198"/>
      <c r="K57" s="198"/>
    </row>
    <row r="58" spans="1:13">
      <c r="A58" s="139" t="s">
        <v>28</v>
      </c>
      <c r="B58" s="139"/>
      <c r="C58" s="139"/>
      <c r="D58" s="139"/>
      <c r="E58" s="139"/>
      <c r="F58" s="139"/>
      <c r="G58" s="139"/>
      <c r="H58" s="139"/>
      <c r="J58" s="197"/>
      <c r="K58" s="197"/>
    </row>
    <row r="59" spans="1:13">
      <c r="B59" s="139"/>
      <c r="C59" s="139"/>
      <c r="D59" s="139"/>
      <c r="E59" s="139"/>
      <c r="F59" s="139"/>
      <c r="G59" s="139"/>
      <c r="H59" s="139"/>
    </row>
    <row r="60" spans="1:13">
      <c r="B60" s="139" t="s">
        <v>52</v>
      </c>
      <c r="C60" s="139"/>
      <c r="D60" s="139"/>
      <c r="E60" s="139"/>
      <c r="F60" s="139"/>
      <c r="G60" s="139"/>
      <c r="H60" s="139"/>
      <c r="J60" s="197"/>
      <c r="K60" s="139"/>
    </row>
    <row r="61" spans="1:13">
      <c r="B61" s="12"/>
      <c r="C61" s="13" t="s">
        <v>44</v>
      </c>
      <c r="L61" s="139"/>
      <c r="M61" s="139"/>
    </row>
    <row r="62" spans="1:13">
      <c r="C62" s="166" t="s">
        <v>45</v>
      </c>
      <c r="D62" s="166"/>
      <c r="E62" s="166"/>
      <c r="F62" s="166"/>
      <c r="G62" s="166"/>
      <c r="H62" s="166"/>
      <c r="I62" s="166"/>
      <c r="J62" s="166"/>
      <c r="K62" s="166"/>
      <c r="L62" s="166"/>
      <c r="M62" s="166"/>
    </row>
    <row r="63" spans="1:13" ht="18.75" customHeight="1">
      <c r="D63" s="139"/>
      <c r="E63" s="139"/>
      <c r="F63" s="139"/>
      <c r="G63" s="139"/>
      <c r="H63" s="29"/>
      <c r="I63" s="32"/>
      <c r="J63" s="30"/>
      <c r="K63" s="33"/>
    </row>
    <row r="64" spans="1:13" ht="18.75" customHeight="1">
      <c r="D64" s="27"/>
      <c r="E64" s="27"/>
      <c r="F64" s="27"/>
      <c r="G64" s="27"/>
      <c r="H64" s="37"/>
      <c r="I64" s="114" t="s">
        <v>58</v>
      </c>
      <c r="J64" s="116"/>
      <c r="K64" s="116"/>
    </row>
    <row r="65" spans="1:11" ht="18.75" customHeight="1">
      <c r="D65" s="27"/>
      <c r="E65" s="12"/>
      <c r="F65" s="12"/>
      <c r="G65" s="12"/>
      <c r="H65" s="37"/>
      <c r="I65" s="114" t="s">
        <v>59</v>
      </c>
      <c r="J65" s="115"/>
      <c r="K65" s="115"/>
    </row>
    <row r="66" spans="1:11" ht="16.5">
      <c r="D66" s="16"/>
      <c r="E66" s="27"/>
      <c r="F66" s="27"/>
      <c r="G66" s="27"/>
      <c r="H66" s="82" t="s">
        <v>24</v>
      </c>
      <c r="I66" s="34"/>
      <c r="J66" s="26" t="s">
        <v>25</v>
      </c>
      <c r="K66" s="35"/>
    </row>
    <row r="67" spans="1:11" ht="16.5">
      <c r="D67" s="143"/>
      <c r="E67" s="143"/>
      <c r="F67" s="143"/>
      <c r="G67" s="143"/>
      <c r="H67" s="143"/>
      <c r="I67" s="25"/>
      <c r="J67" s="139"/>
      <c r="K67" s="139"/>
    </row>
    <row r="68" spans="1:11" ht="16.5" customHeight="1">
      <c r="A68" s="139" t="s">
        <v>0</v>
      </c>
      <c r="B68" s="139"/>
      <c r="C68" s="67" t="str">
        <f>IF($C$6&lt;&gt;"",$C$6,"-")</f>
        <v>-</v>
      </c>
      <c r="D68" s="31"/>
      <c r="E68" s="31"/>
      <c r="F68" s="31"/>
      <c r="G68" s="31"/>
      <c r="H68" s="74" t="s">
        <v>20</v>
      </c>
      <c r="I68" s="142" t="str">
        <f>IF($I$6&lt;&gt;"",$I$6,"-")</f>
        <v>-</v>
      </c>
      <c r="J68" s="142"/>
      <c r="K68" s="142"/>
    </row>
    <row r="69" spans="1:11" ht="16.5" customHeight="1">
      <c r="A69" s="139" t="s">
        <v>1</v>
      </c>
      <c r="B69" s="139"/>
      <c r="C69" s="68" t="str">
        <f>IF($C$7&lt;&gt;"",$C$7,"-")</f>
        <v>-</v>
      </c>
      <c r="D69" s="12"/>
      <c r="E69" s="12"/>
      <c r="F69" s="12"/>
      <c r="G69" s="12"/>
      <c r="H69" s="74" t="s">
        <v>22</v>
      </c>
      <c r="I69" s="208" t="str">
        <f>IF($I$7&lt;&gt;"",$I$7,"-")</f>
        <v>-</v>
      </c>
      <c r="J69" s="208"/>
      <c r="K69" s="208"/>
    </row>
    <row r="70" spans="1:11" ht="16.5" customHeight="1">
      <c r="A70" s="139"/>
      <c r="B70" s="139"/>
      <c r="C70" s="73"/>
      <c r="D70" s="12"/>
      <c r="E70" s="12"/>
      <c r="F70" s="12"/>
      <c r="G70" s="12"/>
      <c r="H70" s="74" t="s">
        <v>21</v>
      </c>
      <c r="I70" s="208" t="str">
        <f>IF($I$8&lt;&gt;"",$I$8,"-")</f>
        <v>-</v>
      </c>
      <c r="J70" s="208"/>
      <c r="K70" s="208"/>
    </row>
    <row r="71" spans="1:11" ht="16.5" customHeight="1">
      <c r="A71" s="139" t="s">
        <v>2</v>
      </c>
      <c r="B71" s="139"/>
      <c r="C71" s="207" t="str">
        <f>IF($C$9&lt;&gt;"",$C$9,"-")</f>
        <v>-</v>
      </c>
      <c r="D71" s="142"/>
      <c r="E71" s="142"/>
      <c r="F71" s="142"/>
      <c r="G71" s="142"/>
      <c r="H71" s="74"/>
      <c r="I71" s="155"/>
      <c r="J71" s="155"/>
      <c r="K71" s="155"/>
    </row>
    <row r="72" spans="1:11" ht="16.5" customHeight="1">
      <c r="A72" s="139" t="s">
        <v>3</v>
      </c>
      <c r="B72" s="139"/>
      <c r="C72" s="214" t="str">
        <f>IF($C$10&lt;&gt;"",$C$10,"-")</f>
        <v>-</v>
      </c>
      <c r="D72" s="208"/>
      <c r="E72" s="208"/>
      <c r="F72" s="208"/>
      <c r="G72" s="208"/>
      <c r="H72" s="74" t="s">
        <v>23</v>
      </c>
      <c r="I72" s="142" t="str">
        <f>IF($I$10&lt;&gt;"",$I$10,"-")</f>
        <v>-</v>
      </c>
      <c r="J72" s="142"/>
      <c r="K72" s="142"/>
    </row>
    <row r="73" spans="1:11" ht="16.5" customHeight="1">
      <c r="A73" s="153" t="s">
        <v>27</v>
      </c>
      <c r="B73" s="153"/>
      <c r="C73" s="214" t="str">
        <f>IF($C$11&lt;&gt;"",$C$11,"-")</f>
        <v>-</v>
      </c>
      <c r="D73" s="208"/>
      <c r="E73" s="208"/>
      <c r="F73" s="208"/>
      <c r="G73" s="208"/>
      <c r="H73" s="75"/>
      <c r="I73" s="155"/>
      <c r="J73" s="155"/>
      <c r="K73" s="155"/>
    </row>
    <row r="74" spans="1:11" ht="16.5" customHeight="1">
      <c r="A74" s="16"/>
      <c r="B74" s="12"/>
      <c r="C74" s="214" t="str">
        <f>$C$12</f>
        <v>-</v>
      </c>
      <c r="D74" s="208"/>
      <c r="E74" s="208"/>
      <c r="F74" s="208"/>
      <c r="G74" s="208"/>
      <c r="H74" s="72"/>
      <c r="I74" s="14"/>
      <c r="J74" s="14"/>
      <c r="K74" s="14"/>
    </row>
    <row r="75" spans="1:11" ht="16.5" customHeight="1" thickBot="1">
      <c r="A75" s="154"/>
      <c r="B75" s="139"/>
      <c r="C75" s="155"/>
      <c r="D75" s="155"/>
      <c r="E75" s="155"/>
      <c r="F75" s="155"/>
      <c r="G75" s="155"/>
      <c r="H75" s="156"/>
      <c r="I75" s="156"/>
      <c r="J75" s="156"/>
      <c r="K75" s="156"/>
    </row>
    <row r="76" spans="1:11" ht="16.5" thickBot="1">
      <c r="A76" s="121" t="s">
        <v>31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3"/>
    </row>
    <row r="77" spans="1:11" ht="13.5" thickBot="1">
      <c r="A77" s="7" t="s">
        <v>12</v>
      </c>
      <c r="B77" s="124" t="s">
        <v>32</v>
      </c>
      <c r="C77" s="125"/>
      <c r="D77" s="125"/>
      <c r="E77" s="125"/>
      <c r="F77" s="125"/>
      <c r="G77" s="125"/>
      <c r="H77" s="125"/>
      <c r="I77" s="125"/>
      <c r="J77" s="125"/>
      <c r="K77" s="126"/>
    </row>
    <row r="78" spans="1:11">
      <c r="A78" s="54" t="str">
        <f>IF(A$16&lt;&gt;"",A$16,"")</f>
        <v/>
      </c>
      <c r="B78" s="227" t="str">
        <f>C16&amp;"      "&amp;(IF(G16="A", " Add ", IF(G16="D"," Deduct ",""))) &amp; "  "&amp;F16&amp;"  "&amp;D16</f>
        <v xml:space="preserve">          </v>
      </c>
      <c r="C78" s="130"/>
      <c r="D78" s="130"/>
      <c r="E78" s="130"/>
      <c r="F78" s="130"/>
      <c r="G78" s="130"/>
      <c r="H78" s="130"/>
      <c r="I78" s="50" t="s">
        <v>39</v>
      </c>
      <c r="J78" s="127"/>
      <c r="K78" s="128"/>
    </row>
    <row r="79" spans="1:11">
      <c r="A79" s="140"/>
      <c r="B79" s="133"/>
      <c r="C79" s="134"/>
      <c r="D79" s="134"/>
      <c r="E79" s="134"/>
      <c r="F79" s="134"/>
      <c r="G79" s="134"/>
      <c r="H79" s="134"/>
      <c r="I79" s="134"/>
      <c r="J79" s="134"/>
      <c r="K79" s="135"/>
    </row>
    <row r="80" spans="1:11">
      <c r="A80" s="140"/>
      <c r="B80" s="133"/>
      <c r="C80" s="134"/>
      <c r="D80" s="134"/>
      <c r="E80" s="134"/>
      <c r="F80" s="134"/>
      <c r="G80" s="134"/>
      <c r="H80" s="134"/>
      <c r="I80" s="134"/>
      <c r="J80" s="134"/>
      <c r="K80" s="135"/>
    </row>
    <row r="81" spans="1:11">
      <c r="A81" s="140"/>
      <c r="B81" s="133"/>
      <c r="C81" s="134"/>
      <c r="D81" s="134"/>
      <c r="E81" s="134"/>
      <c r="F81" s="134"/>
      <c r="G81" s="134"/>
      <c r="H81" s="134"/>
      <c r="I81" s="134"/>
      <c r="J81" s="134"/>
      <c r="K81" s="135"/>
    </row>
    <row r="82" spans="1:11">
      <c r="A82" s="140"/>
      <c r="B82" s="133"/>
      <c r="C82" s="134"/>
      <c r="D82" s="134"/>
      <c r="E82" s="134"/>
      <c r="F82" s="134"/>
      <c r="G82" s="134"/>
      <c r="H82" s="134"/>
      <c r="I82" s="134"/>
      <c r="J82" s="134"/>
      <c r="K82" s="135"/>
    </row>
    <row r="83" spans="1:11" ht="13.5" thickBot="1">
      <c r="A83" s="140"/>
      <c r="B83" s="133"/>
      <c r="C83" s="134"/>
      <c r="D83" s="134"/>
      <c r="E83" s="134"/>
      <c r="F83" s="134"/>
      <c r="G83" s="134"/>
      <c r="H83" s="134"/>
      <c r="I83" s="134"/>
      <c r="J83" s="134"/>
      <c r="K83" s="135"/>
    </row>
    <row r="84" spans="1:11">
      <c r="A84" s="54" t="str">
        <f>IF(A$17&lt;&gt;"",A$17,"")</f>
        <v/>
      </c>
      <c r="B84" s="129" t="str">
        <f>C17&amp;"      "&amp;(IF(G17="A", " Add ", IF(G17="D"," Deduct ",""))) &amp; "  "&amp;F17&amp;"  "&amp;D17</f>
        <v xml:space="preserve">          </v>
      </c>
      <c r="C84" s="130"/>
      <c r="D84" s="130"/>
      <c r="E84" s="130"/>
      <c r="F84" s="130"/>
      <c r="G84" s="130"/>
      <c r="H84" s="130"/>
      <c r="I84" s="50" t="s">
        <v>39</v>
      </c>
      <c r="J84" s="127"/>
      <c r="K84" s="128"/>
    </row>
    <row r="85" spans="1:11">
      <c r="A85" s="140"/>
      <c r="B85" s="131"/>
      <c r="C85" s="131"/>
      <c r="D85" s="131"/>
      <c r="E85" s="131"/>
      <c r="F85" s="131"/>
      <c r="G85" s="131"/>
      <c r="H85" s="131"/>
      <c r="I85" s="131"/>
      <c r="J85" s="131"/>
      <c r="K85" s="131"/>
    </row>
    <row r="86" spans="1:11">
      <c r="A86" s="140"/>
      <c r="B86" s="131"/>
      <c r="C86" s="131"/>
      <c r="D86" s="131"/>
      <c r="E86" s="131"/>
      <c r="F86" s="131"/>
      <c r="G86" s="131"/>
      <c r="H86" s="131"/>
      <c r="I86" s="131"/>
      <c r="J86" s="131"/>
      <c r="K86" s="131"/>
    </row>
    <row r="87" spans="1:11">
      <c r="A87" s="140"/>
      <c r="B87" s="131"/>
      <c r="C87" s="131"/>
      <c r="D87" s="131"/>
      <c r="E87" s="131"/>
      <c r="F87" s="131"/>
      <c r="G87" s="131"/>
      <c r="H87" s="131"/>
      <c r="I87" s="131"/>
      <c r="J87" s="131"/>
      <c r="K87" s="131"/>
    </row>
    <row r="88" spans="1:11">
      <c r="A88" s="140"/>
      <c r="B88" s="131"/>
      <c r="C88" s="131"/>
      <c r="D88" s="131"/>
      <c r="E88" s="131"/>
      <c r="F88" s="131"/>
      <c r="G88" s="131"/>
      <c r="H88" s="131"/>
      <c r="I88" s="131"/>
      <c r="J88" s="131"/>
      <c r="K88" s="131"/>
    </row>
    <row r="89" spans="1:11" ht="13.5" thickBot="1">
      <c r="A89" s="141"/>
      <c r="B89" s="132"/>
      <c r="C89" s="132"/>
      <c r="D89" s="132"/>
      <c r="E89" s="132"/>
      <c r="F89" s="132"/>
      <c r="G89" s="132"/>
      <c r="H89" s="132"/>
      <c r="I89" s="132"/>
      <c r="J89" s="132"/>
      <c r="K89" s="132"/>
    </row>
    <row r="90" spans="1:11">
      <c r="A90" s="54" t="str">
        <f>IF(A$18&lt;&gt;"",A$18,"")</f>
        <v/>
      </c>
      <c r="B90" s="129" t="str">
        <f>C18&amp;"      "&amp;(IF(G18="A", " Add ", IF(G18="D"," Deduct ",""))) &amp; "  "&amp;F18&amp;"  "&amp;D18</f>
        <v xml:space="preserve">          </v>
      </c>
      <c r="C90" s="130"/>
      <c r="D90" s="130"/>
      <c r="E90" s="130"/>
      <c r="F90" s="130"/>
      <c r="G90" s="130"/>
      <c r="H90" s="130"/>
      <c r="I90" s="50" t="s">
        <v>39</v>
      </c>
      <c r="J90" s="127"/>
      <c r="K90" s="128"/>
    </row>
    <row r="91" spans="1:11">
      <c r="A91" s="140"/>
      <c r="B91" s="131"/>
      <c r="C91" s="131"/>
      <c r="D91" s="131"/>
      <c r="E91" s="131"/>
      <c r="F91" s="131"/>
      <c r="G91" s="131"/>
      <c r="H91" s="131"/>
      <c r="I91" s="131"/>
      <c r="J91" s="131"/>
      <c r="K91" s="131"/>
    </row>
    <row r="92" spans="1:11">
      <c r="A92" s="140"/>
      <c r="B92" s="131"/>
      <c r="C92" s="131"/>
      <c r="D92" s="131"/>
      <c r="E92" s="131"/>
      <c r="F92" s="131"/>
      <c r="G92" s="131"/>
      <c r="H92" s="131"/>
      <c r="I92" s="131"/>
      <c r="J92" s="131"/>
      <c r="K92" s="131"/>
    </row>
    <row r="93" spans="1:11">
      <c r="A93" s="140"/>
      <c r="B93" s="131"/>
      <c r="C93" s="131"/>
      <c r="D93" s="131"/>
      <c r="E93" s="131"/>
      <c r="F93" s="131"/>
      <c r="G93" s="131"/>
      <c r="H93" s="131"/>
      <c r="I93" s="131"/>
      <c r="J93" s="131"/>
      <c r="K93" s="131"/>
    </row>
    <row r="94" spans="1:11">
      <c r="A94" s="140"/>
      <c r="B94" s="131"/>
      <c r="C94" s="131"/>
      <c r="D94" s="131"/>
      <c r="E94" s="131"/>
      <c r="F94" s="131"/>
      <c r="G94" s="131"/>
      <c r="H94" s="131"/>
      <c r="I94" s="131"/>
      <c r="J94" s="131"/>
      <c r="K94" s="131"/>
    </row>
    <row r="95" spans="1:11" ht="13.5" thickBot="1">
      <c r="A95" s="141"/>
      <c r="B95" s="132"/>
      <c r="C95" s="132"/>
      <c r="D95" s="132"/>
      <c r="E95" s="132"/>
      <c r="F95" s="132"/>
      <c r="G95" s="132"/>
      <c r="H95" s="132"/>
      <c r="I95" s="132"/>
      <c r="J95" s="132"/>
      <c r="K95" s="132"/>
    </row>
    <row r="96" spans="1:11">
      <c r="A96" s="54" t="str">
        <f>IF(A$19&lt;&gt;"",A$19,"")</f>
        <v/>
      </c>
      <c r="B96" s="129" t="str">
        <f>C19&amp;"      "&amp;(IF(G19="A", " Add ", IF(G19="D"," Deduct ",""))) &amp; "  "&amp;F19&amp;"  "&amp;D19</f>
        <v xml:space="preserve">          </v>
      </c>
      <c r="C96" s="130"/>
      <c r="D96" s="130"/>
      <c r="E96" s="130"/>
      <c r="F96" s="130"/>
      <c r="G96" s="130"/>
      <c r="H96" s="130"/>
      <c r="I96" s="50" t="s">
        <v>39</v>
      </c>
      <c r="J96" s="127"/>
      <c r="K96" s="128"/>
    </row>
    <row r="97" spans="1:11">
      <c r="A97" s="140"/>
      <c r="B97" s="131"/>
      <c r="C97" s="131"/>
      <c r="D97" s="131"/>
      <c r="E97" s="131"/>
      <c r="F97" s="131"/>
      <c r="G97" s="131"/>
      <c r="H97" s="131"/>
      <c r="I97" s="131"/>
      <c r="J97" s="131"/>
      <c r="K97" s="131"/>
    </row>
    <row r="98" spans="1:11">
      <c r="A98" s="140"/>
      <c r="B98" s="131"/>
      <c r="C98" s="131"/>
      <c r="D98" s="131"/>
      <c r="E98" s="131"/>
      <c r="F98" s="131"/>
      <c r="G98" s="131"/>
      <c r="H98" s="131"/>
      <c r="I98" s="131"/>
      <c r="J98" s="131"/>
      <c r="K98" s="131"/>
    </row>
    <row r="99" spans="1:11">
      <c r="A99" s="140"/>
      <c r="B99" s="131"/>
      <c r="C99" s="131"/>
      <c r="D99" s="131"/>
      <c r="E99" s="131"/>
      <c r="F99" s="131"/>
      <c r="G99" s="131"/>
      <c r="H99" s="131"/>
      <c r="I99" s="131"/>
      <c r="J99" s="131"/>
      <c r="K99" s="131"/>
    </row>
    <row r="100" spans="1:11">
      <c r="A100" s="140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</row>
    <row r="101" spans="1:11" ht="13.5" thickBot="1">
      <c r="A101" s="141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</row>
    <row r="102" spans="1:11">
      <c r="A102" s="54" t="str">
        <f>IF(A$20&lt;&gt;"",A$20,"")</f>
        <v/>
      </c>
      <c r="B102" s="129" t="str">
        <f>C20&amp;"      "&amp;(IF(G20="A", " Add ", IF(G20="D"," Deduct ",""))) &amp; "  "&amp;F20&amp;"  "&amp;D20</f>
        <v xml:space="preserve">          </v>
      </c>
      <c r="C102" s="130"/>
      <c r="D102" s="130"/>
      <c r="E102" s="130"/>
      <c r="F102" s="130"/>
      <c r="G102" s="130"/>
      <c r="H102" s="130"/>
      <c r="I102" s="50" t="s">
        <v>39</v>
      </c>
      <c r="J102" s="127"/>
      <c r="K102" s="128"/>
    </row>
    <row r="103" spans="1:11">
      <c r="A103" s="140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</row>
    <row r="104" spans="1:11">
      <c r="A104" s="140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</row>
    <row r="105" spans="1:11">
      <c r="A105" s="140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</row>
    <row r="106" spans="1:11">
      <c r="A106" s="140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</row>
    <row r="107" spans="1:11" ht="13.5" thickBot="1">
      <c r="A107" s="141"/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</row>
    <row r="108" spans="1:11">
      <c r="A108" s="54" t="str">
        <f>IF(A$21&lt;&gt;"",A$21,"")</f>
        <v/>
      </c>
      <c r="B108" s="129" t="str">
        <f>C21&amp;"      "&amp;(IF(G21="A", " Add ", IF(G21="D"," Deduct ",""))) &amp; "  "&amp;F21&amp;"  "&amp;D21</f>
        <v xml:space="preserve">          </v>
      </c>
      <c r="C108" s="130"/>
      <c r="D108" s="130"/>
      <c r="E108" s="130"/>
      <c r="F108" s="130"/>
      <c r="G108" s="130"/>
      <c r="H108" s="130"/>
      <c r="I108" s="50" t="s">
        <v>39</v>
      </c>
      <c r="J108" s="127"/>
      <c r="K108" s="128"/>
    </row>
    <row r="109" spans="1:11">
      <c r="A109" s="140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</row>
    <row r="110" spans="1:11">
      <c r="A110" s="140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</row>
    <row r="111" spans="1:11">
      <c r="A111" s="140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</row>
    <row r="112" spans="1:11">
      <c r="A112" s="140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</row>
    <row r="113" spans="1:11" ht="13.5" thickBot="1">
      <c r="A113" s="141"/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</row>
    <row r="114" spans="1:11">
      <c r="A114" s="54" t="str">
        <f>IF(A$22&lt;&gt;"",A$22,"")</f>
        <v/>
      </c>
      <c r="B114" s="129" t="str">
        <f>C22&amp;"      "&amp;(IF(G22="A", " Add ", IF(G22="D"," Deduct ",""))) &amp; "  "&amp;F22&amp;"  "&amp;D22</f>
        <v xml:space="preserve">          </v>
      </c>
      <c r="C114" s="130"/>
      <c r="D114" s="130"/>
      <c r="E114" s="130"/>
      <c r="F114" s="130"/>
      <c r="G114" s="130"/>
      <c r="H114" s="130"/>
      <c r="I114" s="50" t="s">
        <v>39</v>
      </c>
      <c r="J114" s="127"/>
      <c r="K114" s="128"/>
    </row>
    <row r="115" spans="1:11">
      <c r="A115" s="140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</row>
    <row r="116" spans="1:11">
      <c r="A116" s="140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</row>
    <row r="117" spans="1:11">
      <c r="A117" s="140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</row>
    <row r="118" spans="1:11">
      <c r="A118" s="140"/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</row>
    <row r="119" spans="1:11" ht="13.5" thickBot="1">
      <c r="A119" s="141"/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</row>
    <row r="120" spans="1:11">
      <c r="A120" s="54" t="str">
        <f>IF(A$23&lt;&gt;"",A$23,"")</f>
        <v/>
      </c>
      <c r="B120" s="129" t="str">
        <f>C23&amp;"      "&amp;(IF(G23="A", " Add ", IF(G23="D"," Deduct ",""))) &amp; "  "&amp;F23&amp;"  "&amp;D23</f>
        <v xml:space="preserve">          </v>
      </c>
      <c r="C120" s="130"/>
      <c r="D120" s="130"/>
      <c r="E120" s="130"/>
      <c r="F120" s="130"/>
      <c r="G120" s="130"/>
      <c r="H120" s="130"/>
      <c r="I120" s="50" t="s">
        <v>39</v>
      </c>
      <c r="J120" s="127"/>
      <c r="K120" s="128"/>
    </row>
    <row r="121" spans="1:11">
      <c r="A121" s="140"/>
      <c r="B121" s="131" t="s">
        <v>19</v>
      </c>
      <c r="C121" s="131"/>
      <c r="D121" s="131"/>
      <c r="E121" s="131"/>
      <c r="F121" s="131"/>
      <c r="G121" s="131"/>
      <c r="H121" s="131"/>
      <c r="I121" s="131"/>
      <c r="J121" s="131"/>
      <c r="K121" s="131"/>
    </row>
    <row r="122" spans="1:11">
      <c r="A122" s="140"/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</row>
    <row r="123" spans="1:11">
      <c r="A123" s="140"/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</row>
    <row r="124" spans="1:11">
      <c r="A124" s="140"/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</row>
    <row r="125" spans="1:11" ht="13.5" thickBot="1">
      <c r="A125" s="141"/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</row>
    <row r="127" spans="1:11" ht="18.75" customHeight="1"/>
    <row r="128" spans="1:11" ht="18.75" customHeight="1">
      <c r="D128" s="27"/>
      <c r="E128" s="27"/>
      <c r="F128" s="27"/>
      <c r="G128" s="27"/>
      <c r="H128" s="37"/>
      <c r="I128" s="114" t="s">
        <v>58</v>
      </c>
      <c r="J128" s="116"/>
      <c r="K128" s="116"/>
    </row>
    <row r="129" spans="1:11" ht="18.75" customHeight="1">
      <c r="D129" s="27"/>
      <c r="E129" s="12"/>
      <c r="F129" s="12"/>
      <c r="G129" s="12"/>
      <c r="H129" s="37"/>
      <c r="I129" s="114" t="s">
        <v>59</v>
      </c>
      <c r="J129" s="115"/>
      <c r="K129" s="115"/>
    </row>
    <row r="130" spans="1:11" ht="17.25" customHeight="1">
      <c r="D130" s="16"/>
      <c r="E130" s="27"/>
      <c r="F130" s="27"/>
      <c r="G130" s="27"/>
      <c r="H130" s="82" t="s">
        <v>24</v>
      </c>
      <c r="I130" s="34"/>
      <c r="J130" s="26" t="s">
        <v>25</v>
      </c>
      <c r="K130" s="35"/>
    </row>
    <row r="131" spans="1:11" ht="17.25" customHeight="1">
      <c r="D131" s="143"/>
      <c r="E131" s="143"/>
      <c r="F131" s="143"/>
      <c r="G131" s="143"/>
      <c r="H131" s="143"/>
      <c r="I131" s="25"/>
      <c r="J131" s="139"/>
      <c r="K131" s="139"/>
    </row>
    <row r="132" spans="1:11" ht="16.5" customHeight="1">
      <c r="A132" s="139" t="s">
        <v>0</v>
      </c>
      <c r="B132" s="139"/>
      <c r="C132" s="67" t="str">
        <f>IF($C$6&lt;&gt;"",$C$6,"-")</f>
        <v>-</v>
      </c>
      <c r="D132" s="31"/>
      <c r="E132" s="31"/>
      <c r="F132" s="31"/>
      <c r="G132" s="31"/>
      <c r="H132" s="74" t="s">
        <v>20</v>
      </c>
      <c r="I132" s="142" t="str">
        <f>IF($I$6&lt;&gt;"",$I$6,"-")</f>
        <v>-</v>
      </c>
      <c r="J132" s="142"/>
      <c r="K132" s="142"/>
    </row>
    <row r="133" spans="1:11" ht="16.5" customHeight="1">
      <c r="A133" s="139" t="s">
        <v>1</v>
      </c>
      <c r="B133" s="139"/>
      <c r="C133" s="68" t="str">
        <f>IF($C$7&lt;&gt;"",$C$7,"-")</f>
        <v>-</v>
      </c>
      <c r="D133" s="12"/>
      <c r="E133" s="12"/>
      <c r="F133" s="12"/>
      <c r="G133" s="12"/>
      <c r="H133" s="74" t="s">
        <v>22</v>
      </c>
      <c r="I133" s="208" t="str">
        <f>IF($I$7&lt;&gt;"",$I$7,"-")</f>
        <v>-</v>
      </c>
      <c r="J133" s="208"/>
      <c r="K133" s="208"/>
    </row>
    <row r="134" spans="1:11" ht="16.5" customHeight="1">
      <c r="A134" s="139"/>
      <c r="B134" s="139"/>
      <c r="C134" s="73"/>
      <c r="D134" s="12"/>
      <c r="E134" s="12"/>
      <c r="F134" s="12"/>
      <c r="G134" s="12"/>
      <c r="H134" s="74" t="s">
        <v>21</v>
      </c>
      <c r="I134" s="208" t="str">
        <f>IF($I$8&lt;&gt;"",$I$8,"-")</f>
        <v>-</v>
      </c>
      <c r="J134" s="208"/>
      <c r="K134" s="208"/>
    </row>
    <row r="135" spans="1:11" ht="16.5" customHeight="1">
      <c r="A135" s="139" t="s">
        <v>2</v>
      </c>
      <c r="B135" s="139"/>
      <c r="C135" s="207" t="str">
        <f>IF($C$9&lt;&gt;"",$C$9,"-")</f>
        <v>-</v>
      </c>
      <c r="D135" s="142"/>
      <c r="E135" s="142"/>
      <c r="F135" s="142"/>
      <c r="G135" s="142"/>
      <c r="H135" s="74"/>
      <c r="I135" s="155"/>
      <c r="J135" s="155"/>
      <c r="K135" s="155"/>
    </row>
    <row r="136" spans="1:11" ht="16.5" customHeight="1">
      <c r="A136" s="139" t="s">
        <v>3</v>
      </c>
      <c r="B136" s="139"/>
      <c r="C136" s="214" t="str">
        <f>IF($C$10&lt;&gt;"",$C$10,"-")</f>
        <v>-</v>
      </c>
      <c r="D136" s="208"/>
      <c r="E136" s="208"/>
      <c r="F136" s="208"/>
      <c r="G136" s="208"/>
      <c r="H136" s="74" t="s">
        <v>23</v>
      </c>
      <c r="I136" s="142" t="str">
        <f>IF($I$10&lt;&gt;"",$I$10,"-")</f>
        <v>-</v>
      </c>
      <c r="J136" s="142"/>
      <c r="K136" s="142"/>
    </row>
    <row r="137" spans="1:11" ht="16.5" customHeight="1">
      <c r="A137" s="153" t="s">
        <v>27</v>
      </c>
      <c r="B137" s="153"/>
      <c r="C137" s="214" t="str">
        <f>IF($C$11&lt;&gt;"",$C$11,"-")</f>
        <v>-</v>
      </c>
      <c r="D137" s="208"/>
      <c r="E137" s="208"/>
      <c r="F137" s="208"/>
      <c r="G137" s="208"/>
      <c r="H137" s="75"/>
      <c r="I137" s="155"/>
      <c r="J137" s="155"/>
      <c r="K137" s="155"/>
    </row>
    <row r="138" spans="1:11" ht="16.5" customHeight="1">
      <c r="A138" s="16"/>
      <c r="B138" s="12"/>
      <c r="C138" s="214" t="str">
        <f>$C$12</f>
        <v>-</v>
      </c>
      <c r="D138" s="208"/>
      <c r="E138" s="208"/>
      <c r="F138" s="208"/>
      <c r="G138" s="208"/>
      <c r="H138" s="72"/>
      <c r="I138" s="14"/>
      <c r="J138" s="14"/>
      <c r="K138" s="14"/>
    </row>
    <row r="139" spans="1:11" ht="16.5" customHeight="1" thickBot="1">
      <c r="A139" s="154"/>
      <c r="B139" s="139"/>
      <c r="C139" s="155"/>
      <c r="D139" s="155"/>
      <c r="E139" s="155"/>
      <c r="F139" s="155"/>
      <c r="G139" s="155"/>
      <c r="H139" s="156"/>
      <c r="I139" s="156"/>
      <c r="J139" s="156"/>
      <c r="K139" s="156"/>
    </row>
    <row r="140" spans="1:11" ht="16.5" thickBot="1">
      <c r="A140" s="121" t="s">
        <v>31</v>
      </c>
      <c r="B140" s="122"/>
      <c r="C140" s="122"/>
      <c r="D140" s="122"/>
      <c r="E140" s="122"/>
      <c r="F140" s="122"/>
      <c r="G140" s="122"/>
      <c r="H140" s="122"/>
      <c r="I140" s="122"/>
      <c r="J140" s="122"/>
      <c r="K140" s="123"/>
    </row>
    <row r="141" spans="1:11" ht="13.5" thickBot="1">
      <c r="A141" s="7" t="s">
        <v>12</v>
      </c>
      <c r="B141" s="124" t="s">
        <v>32</v>
      </c>
      <c r="C141" s="125"/>
      <c r="D141" s="125"/>
      <c r="E141" s="125"/>
      <c r="F141" s="125"/>
      <c r="G141" s="125"/>
      <c r="H141" s="125"/>
      <c r="I141" s="125"/>
      <c r="J141" s="125"/>
      <c r="K141" s="126"/>
    </row>
    <row r="142" spans="1:11">
      <c r="A142" s="54" t="str">
        <f>IF(A$24&lt;&gt;"",A$24,"")</f>
        <v/>
      </c>
      <c r="B142" s="129" t="str">
        <f>C24&amp;"      "&amp;(IF(G24="A", " Add ", IF(G24="D"," Deduct ",""))) &amp; "  "&amp;F24&amp;"  "&amp;D24</f>
        <v xml:space="preserve">          </v>
      </c>
      <c r="C142" s="130"/>
      <c r="D142" s="130"/>
      <c r="E142" s="130"/>
      <c r="F142" s="130"/>
      <c r="G142" s="130"/>
      <c r="H142" s="130"/>
      <c r="I142" s="50" t="s">
        <v>39</v>
      </c>
      <c r="J142" s="127"/>
      <c r="K142" s="128"/>
    </row>
    <row r="143" spans="1:11">
      <c r="A143" s="140"/>
      <c r="B143" s="133"/>
      <c r="C143" s="134"/>
      <c r="D143" s="134"/>
      <c r="E143" s="134"/>
      <c r="F143" s="134"/>
      <c r="G143" s="134"/>
      <c r="H143" s="134"/>
      <c r="I143" s="134"/>
      <c r="J143" s="134"/>
      <c r="K143" s="135"/>
    </row>
    <row r="144" spans="1:11">
      <c r="A144" s="140"/>
      <c r="B144" s="133"/>
      <c r="C144" s="134"/>
      <c r="D144" s="134"/>
      <c r="E144" s="134"/>
      <c r="F144" s="134"/>
      <c r="G144" s="134"/>
      <c r="H144" s="134"/>
      <c r="I144" s="134"/>
      <c r="J144" s="134"/>
      <c r="K144" s="135"/>
    </row>
    <row r="145" spans="1:11">
      <c r="A145" s="140"/>
      <c r="B145" s="133"/>
      <c r="C145" s="134"/>
      <c r="D145" s="134"/>
      <c r="E145" s="134"/>
      <c r="F145" s="134"/>
      <c r="G145" s="134"/>
      <c r="H145" s="134"/>
      <c r="I145" s="134"/>
      <c r="J145" s="134"/>
      <c r="K145" s="135"/>
    </row>
    <row r="146" spans="1:11">
      <c r="A146" s="140"/>
      <c r="B146" s="133"/>
      <c r="C146" s="134"/>
      <c r="D146" s="134"/>
      <c r="E146" s="134"/>
      <c r="F146" s="134"/>
      <c r="G146" s="134"/>
      <c r="H146" s="134"/>
      <c r="I146" s="134"/>
      <c r="J146" s="134"/>
      <c r="K146" s="135"/>
    </row>
    <row r="147" spans="1:11" ht="13.5" thickBot="1">
      <c r="A147" s="141"/>
      <c r="B147" s="136"/>
      <c r="C147" s="137"/>
      <c r="D147" s="137"/>
      <c r="E147" s="137"/>
      <c r="F147" s="137"/>
      <c r="G147" s="137"/>
      <c r="H147" s="137"/>
      <c r="I147" s="137"/>
      <c r="J147" s="137"/>
      <c r="K147" s="138"/>
    </row>
    <row r="148" spans="1:11">
      <c r="A148" s="54" t="str">
        <f>IF(A$25&lt;&gt;"",A$25,"")</f>
        <v/>
      </c>
      <c r="B148" s="129" t="str">
        <f>C25&amp;"      "&amp;(IF(G25="A", " Add ", IF(G25="D"," Deduct ",""))) &amp; "  "&amp;F25&amp;"  "&amp;D25</f>
        <v xml:space="preserve">          </v>
      </c>
      <c r="C148" s="130"/>
      <c r="D148" s="130"/>
      <c r="E148" s="130"/>
      <c r="F148" s="130"/>
      <c r="G148" s="130"/>
      <c r="H148" s="130"/>
      <c r="I148" s="50" t="s">
        <v>39</v>
      </c>
      <c r="J148" s="127"/>
      <c r="K148" s="128"/>
    </row>
    <row r="149" spans="1:11">
      <c r="A149" s="140"/>
      <c r="B149" s="133"/>
      <c r="C149" s="134"/>
      <c r="D149" s="134"/>
      <c r="E149" s="134"/>
      <c r="F149" s="134"/>
      <c r="G149" s="134"/>
      <c r="H149" s="134"/>
      <c r="I149" s="134"/>
      <c r="J149" s="134"/>
      <c r="K149" s="135"/>
    </row>
    <row r="150" spans="1:11">
      <c r="A150" s="140"/>
      <c r="B150" s="133"/>
      <c r="C150" s="134"/>
      <c r="D150" s="134"/>
      <c r="E150" s="134"/>
      <c r="F150" s="134"/>
      <c r="G150" s="134"/>
      <c r="H150" s="134"/>
      <c r="I150" s="134"/>
      <c r="J150" s="134"/>
      <c r="K150" s="135"/>
    </row>
    <row r="151" spans="1:11">
      <c r="A151" s="140"/>
      <c r="B151" s="133"/>
      <c r="C151" s="134"/>
      <c r="D151" s="134"/>
      <c r="E151" s="134"/>
      <c r="F151" s="134"/>
      <c r="G151" s="134"/>
      <c r="H151" s="134"/>
      <c r="I151" s="134"/>
      <c r="J151" s="134"/>
      <c r="K151" s="135"/>
    </row>
    <row r="152" spans="1:11">
      <c r="A152" s="140"/>
      <c r="B152" s="133"/>
      <c r="C152" s="134"/>
      <c r="D152" s="134"/>
      <c r="E152" s="134"/>
      <c r="F152" s="134"/>
      <c r="G152" s="134"/>
      <c r="H152" s="134"/>
      <c r="I152" s="134"/>
      <c r="J152" s="134"/>
      <c r="K152" s="135"/>
    </row>
    <row r="153" spans="1:11" ht="13.5" thickBot="1">
      <c r="A153" s="141"/>
      <c r="B153" s="136"/>
      <c r="C153" s="137"/>
      <c r="D153" s="137"/>
      <c r="E153" s="137"/>
      <c r="F153" s="137"/>
      <c r="G153" s="137"/>
      <c r="H153" s="137"/>
      <c r="I153" s="137"/>
      <c r="J153" s="137"/>
      <c r="K153" s="138"/>
    </row>
    <row r="154" spans="1:11">
      <c r="A154" s="54" t="str">
        <f>IF(A$26&lt;&gt;"",A$26,"")</f>
        <v/>
      </c>
      <c r="B154" s="129" t="str">
        <f>C26&amp;"      "&amp;(IF(G26="A", " Add ", IF(G26="D"," Deduct ",""))) &amp; "  "&amp;F26&amp;"  "&amp;D26</f>
        <v xml:space="preserve">          </v>
      </c>
      <c r="C154" s="130"/>
      <c r="D154" s="130"/>
      <c r="E154" s="130"/>
      <c r="F154" s="130"/>
      <c r="G154" s="130"/>
      <c r="H154" s="130"/>
      <c r="I154" s="50" t="s">
        <v>39</v>
      </c>
      <c r="J154" s="127"/>
      <c r="K154" s="128"/>
    </row>
    <row r="155" spans="1:11">
      <c r="A155" s="140"/>
      <c r="B155" s="133"/>
      <c r="C155" s="134"/>
      <c r="D155" s="134"/>
      <c r="E155" s="134"/>
      <c r="F155" s="134"/>
      <c r="G155" s="134"/>
      <c r="H155" s="134"/>
      <c r="I155" s="134"/>
      <c r="J155" s="134"/>
      <c r="K155" s="135"/>
    </row>
    <row r="156" spans="1:11">
      <c r="A156" s="140"/>
      <c r="B156" s="133"/>
      <c r="C156" s="134"/>
      <c r="D156" s="134"/>
      <c r="E156" s="134"/>
      <c r="F156" s="134"/>
      <c r="G156" s="134"/>
      <c r="H156" s="134"/>
      <c r="I156" s="134"/>
      <c r="J156" s="134"/>
      <c r="K156" s="135"/>
    </row>
    <row r="157" spans="1:11">
      <c r="A157" s="140"/>
      <c r="B157" s="133"/>
      <c r="C157" s="134"/>
      <c r="D157" s="134"/>
      <c r="E157" s="134"/>
      <c r="F157" s="134"/>
      <c r="G157" s="134"/>
      <c r="H157" s="134"/>
      <c r="I157" s="134"/>
      <c r="J157" s="134"/>
      <c r="K157" s="135"/>
    </row>
    <row r="158" spans="1:11">
      <c r="A158" s="140"/>
      <c r="B158" s="133"/>
      <c r="C158" s="134"/>
      <c r="D158" s="134"/>
      <c r="E158" s="134"/>
      <c r="F158" s="134"/>
      <c r="G158" s="134"/>
      <c r="H158" s="134"/>
      <c r="I158" s="134"/>
      <c r="J158" s="134"/>
      <c r="K158" s="135"/>
    </row>
    <row r="159" spans="1:11" ht="13.5" thickBot="1">
      <c r="A159" s="141"/>
      <c r="B159" s="136"/>
      <c r="C159" s="137"/>
      <c r="D159" s="137"/>
      <c r="E159" s="137"/>
      <c r="F159" s="137"/>
      <c r="G159" s="137"/>
      <c r="H159" s="137"/>
      <c r="I159" s="137"/>
      <c r="J159" s="137"/>
      <c r="K159" s="138"/>
    </row>
    <row r="160" spans="1:11">
      <c r="A160" s="54" t="str">
        <f>IF(A$27&lt;&gt;"",A$27,"")</f>
        <v/>
      </c>
      <c r="B160" s="129" t="str">
        <f>C27&amp;"      "&amp;(IF(G27="A", " Add ", IF(G27="D"," Deduct ",""))) &amp; "  "&amp;F27&amp;"  "&amp;D27</f>
        <v xml:space="preserve">          </v>
      </c>
      <c r="C160" s="130"/>
      <c r="D160" s="130"/>
      <c r="E160" s="130"/>
      <c r="F160" s="130"/>
      <c r="G160" s="130"/>
      <c r="H160" s="130"/>
      <c r="I160" s="50" t="s">
        <v>39</v>
      </c>
      <c r="J160" s="127"/>
      <c r="K160" s="128"/>
    </row>
    <row r="161" spans="1:11">
      <c r="A161" s="140"/>
      <c r="B161" s="133"/>
      <c r="C161" s="134"/>
      <c r="D161" s="134"/>
      <c r="E161" s="134"/>
      <c r="F161" s="134"/>
      <c r="G161" s="134"/>
      <c r="H161" s="134"/>
      <c r="I161" s="134"/>
      <c r="J161" s="134"/>
      <c r="K161" s="135"/>
    </row>
    <row r="162" spans="1:11">
      <c r="A162" s="140"/>
      <c r="B162" s="133"/>
      <c r="C162" s="134"/>
      <c r="D162" s="134"/>
      <c r="E162" s="134"/>
      <c r="F162" s="134"/>
      <c r="G162" s="134"/>
      <c r="H162" s="134"/>
      <c r="I162" s="134"/>
      <c r="J162" s="134"/>
      <c r="K162" s="135"/>
    </row>
    <row r="163" spans="1:11">
      <c r="A163" s="140"/>
      <c r="B163" s="133"/>
      <c r="C163" s="134"/>
      <c r="D163" s="134"/>
      <c r="E163" s="134"/>
      <c r="F163" s="134"/>
      <c r="G163" s="134"/>
      <c r="H163" s="134"/>
      <c r="I163" s="134"/>
      <c r="J163" s="134"/>
      <c r="K163" s="135"/>
    </row>
    <row r="164" spans="1:11">
      <c r="A164" s="140"/>
      <c r="B164" s="133"/>
      <c r="C164" s="134"/>
      <c r="D164" s="134"/>
      <c r="E164" s="134"/>
      <c r="F164" s="134"/>
      <c r="G164" s="134"/>
      <c r="H164" s="134"/>
      <c r="I164" s="134"/>
      <c r="J164" s="134"/>
      <c r="K164" s="135"/>
    </row>
    <row r="165" spans="1:11" ht="13.5" thickBot="1">
      <c r="A165" s="141"/>
      <c r="B165" s="136"/>
      <c r="C165" s="137"/>
      <c r="D165" s="137"/>
      <c r="E165" s="137"/>
      <c r="F165" s="137"/>
      <c r="G165" s="137"/>
      <c r="H165" s="137"/>
      <c r="I165" s="137"/>
      <c r="J165" s="137"/>
      <c r="K165" s="138"/>
    </row>
    <row r="166" spans="1:11">
      <c r="A166" s="54" t="str">
        <f>IF(A$28&lt;&gt;"",A$28,"")</f>
        <v/>
      </c>
      <c r="B166" s="129" t="str">
        <f>C28&amp;"      "&amp;(IF(G28="A", " Add ", IF(G28="D"," Deduct ",""))) &amp; "  "&amp;F28&amp;"  "&amp;D28</f>
        <v xml:space="preserve">          </v>
      </c>
      <c r="C166" s="130"/>
      <c r="D166" s="130"/>
      <c r="E166" s="130"/>
      <c r="F166" s="130"/>
      <c r="G166" s="130"/>
      <c r="H166" s="130"/>
      <c r="I166" s="50" t="s">
        <v>39</v>
      </c>
      <c r="J166" s="127"/>
      <c r="K166" s="128"/>
    </row>
    <row r="167" spans="1:11">
      <c r="A167" s="140"/>
      <c r="B167" s="133"/>
      <c r="C167" s="134"/>
      <c r="D167" s="134"/>
      <c r="E167" s="134"/>
      <c r="F167" s="134"/>
      <c r="G167" s="134"/>
      <c r="H167" s="134"/>
      <c r="I167" s="134"/>
      <c r="J167" s="134"/>
      <c r="K167" s="135"/>
    </row>
    <row r="168" spans="1:11">
      <c r="A168" s="140"/>
      <c r="B168" s="133"/>
      <c r="C168" s="134"/>
      <c r="D168" s="134"/>
      <c r="E168" s="134"/>
      <c r="F168" s="134"/>
      <c r="G168" s="134"/>
      <c r="H168" s="134"/>
      <c r="I168" s="134"/>
      <c r="J168" s="134"/>
      <c r="K168" s="135"/>
    </row>
    <row r="169" spans="1:11">
      <c r="A169" s="140"/>
      <c r="B169" s="133"/>
      <c r="C169" s="134"/>
      <c r="D169" s="134"/>
      <c r="E169" s="134"/>
      <c r="F169" s="134"/>
      <c r="G169" s="134"/>
      <c r="H169" s="134"/>
      <c r="I169" s="134"/>
      <c r="J169" s="134"/>
      <c r="K169" s="135"/>
    </row>
    <row r="170" spans="1:11">
      <c r="A170" s="140"/>
      <c r="B170" s="133"/>
      <c r="C170" s="134"/>
      <c r="D170" s="134"/>
      <c r="E170" s="134"/>
      <c r="F170" s="134"/>
      <c r="G170" s="134"/>
      <c r="H170" s="134"/>
      <c r="I170" s="134"/>
      <c r="J170" s="134"/>
      <c r="K170" s="135"/>
    </row>
    <row r="171" spans="1:11" ht="13.5" thickBot="1">
      <c r="A171" s="141"/>
      <c r="B171" s="136"/>
      <c r="C171" s="137"/>
      <c r="D171" s="137"/>
      <c r="E171" s="137"/>
      <c r="F171" s="137"/>
      <c r="G171" s="137"/>
      <c r="H171" s="137"/>
      <c r="I171" s="137"/>
      <c r="J171" s="137"/>
      <c r="K171" s="138"/>
    </row>
    <row r="172" spans="1:11">
      <c r="A172" s="54" t="str">
        <f>IF(A$29&lt;&gt;"",A$29,"")</f>
        <v/>
      </c>
      <c r="B172" s="129" t="str">
        <f>C29&amp;"      "&amp;(IF(G29="A", " Add ", IF(G29="D"," Deduct ",""))) &amp; "  "&amp;F29&amp;"  "&amp;D29</f>
        <v xml:space="preserve">          </v>
      </c>
      <c r="C172" s="130"/>
      <c r="D172" s="130"/>
      <c r="E172" s="130"/>
      <c r="F172" s="130"/>
      <c r="G172" s="130"/>
      <c r="H172" s="130"/>
      <c r="I172" s="50" t="s">
        <v>39</v>
      </c>
      <c r="J172" s="127"/>
      <c r="K172" s="128"/>
    </row>
    <row r="173" spans="1:11">
      <c r="A173" s="140"/>
      <c r="B173" s="133"/>
      <c r="C173" s="134"/>
      <c r="D173" s="134"/>
      <c r="E173" s="134"/>
      <c r="F173" s="134"/>
      <c r="G173" s="134"/>
      <c r="H173" s="134"/>
      <c r="I173" s="134"/>
      <c r="J173" s="134"/>
      <c r="K173" s="135"/>
    </row>
    <row r="174" spans="1:11">
      <c r="A174" s="140"/>
      <c r="B174" s="133"/>
      <c r="C174" s="134"/>
      <c r="D174" s="134"/>
      <c r="E174" s="134"/>
      <c r="F174" s="134"/>
      <c r="G174" s="134"/>
      <c r="H174" s="134"/>
      <c r="I174" s="134"/>
      <c r="J174" s="134"/>
      <c r="K174" s="135"/>
    </row>
    <row r="175" spans="1:11">
      <c r="A175" s="140"/>
      <c r="B175" s="133"/>
      <c r="C175" s="134"/>
      <c r="D175" s="134"/>
      <c r="E175" s="134"/>
      <c r="F175" s="134"/>
      <c r="G175" s="134"/>
      <c r="H175" s="134"/>
      <c r="I175" s="134"/>
      <c r="J175" s="134"/>
      <c r="K175" s="135"/>
    </row>
    <row r="176" spans="1:11">
      <c r="A176" s="140"/>
      <c r="B176" s="133"/>
      <c r="C176" s="134"/>
      <c r="D176" s="134"/>
      <c r="E176" s="134"/>
      <c r="F176" s="134"/>
      <c r="G176" s="134"/>
      <c r="H176" s="134"/>
      <c r="I176" s="134"/>
      <c r="J176" s="134"/>
      <c r="K176" s="135"/>
    </row>
    <row r="177" spans="1:11" ht="13.5" thickBot="1">
      <c r="A177" s="141"/>
      <c r="B177" s="136"/>
      <c r="C177" s="137"/>
      <c r="D177" s="137"/>
      <c r="E177" s="137"/>
      <c r="F177" s="137"/>
      <c r="G177" s="137"/>
      <c r="H177" s="137"/>
      <c r="I177" s="137"/>
      <c r="J177" s="137"/>
      <c r="K177" s="138"/>
    </row>
    <row r="178" spans="1:11">
      <c r="A178" s="54" t="str">
        <f>IF(A$30&lt;&gt;"",A$30,"")</f>
        <v/>
      </c>
      <c r="B178" s="129" t="str">
        <f>C30&amp;"      "&amp;(IF(G30="A", " Add ", IF(G30="D"," Deduct ",""))) &amp; "  "&amp;F30&amp;"  "&amp;D30</f>
        <v xml:space="preserve">          </v>
      </c>
      <c r="C178" s="130"/>
      <c r="D178" s="130"/>
      <c r="E178" s="130"/>
      <c r="F178" s="130"/>
      <c r="G178" s="130"/>
      <c r="H178" s="130"/>
      <c r="I178" s="50" t="s">
        <v>39</v>
      </c>
      <c r="J178" s="127"/>
      <c r="K178" s="128"/>
    </row>
    <row r="179" spans="1:11">
      <c r="A179" s="140"/>
      <c r="B179" s="133"/>
      <c r="C179" s="134"/>
      <c r="D179" s="134"/>
      <c r="E179" s="134"/>
      <c r="F179" s="134"/>
      <c r="G179" s="134"/>
      <c r="H179" s="134"/>
      <c r="I179" s="134"/>
      <c r="J179" s="134"/>
      <c r="K179" s="135"/>
    </row>
    <row r="180" spans="1:11">
      <c r="A180" s="140"/>
      <c r="B180" s="133"/>
      <c r="C180" s="134"/>
      <c r="D180" s="134"/>
      <c r="E180" s="134"/>
      <c r="F180" s="134"/>
      <c r="G180" s="134"/>
      <c r="H180" s="134"/>
      <c r="I180" s="134"/>
      <c r="J180" s="134"/>
      <c r="K180" s="135"/>
    </row>
    <row r="181" spans="1:11">
      <c r="A181" s="140"/>
      <c r="B181" s="133"/>
      <c r="C181" s="134"/>
      <c r="D181" s="134"/>
      <c r="E181" s="134"/>
      <c r="F181" s="134"/>
      <c r="G181" s="134"/>
      <c r="H181" s="134"/>
      <c r="I181" s="134"/>
      <c r="J181" s="134"/>
      <c r="K181" s="135"/>
    </row>
    <row r="182" spans="1:11">
      <c r="A182" s="140"/>
      <c r="B182" s="133"/>
      <c r="C182" s="134"/>
      <c r="D182" s="134"/>
      <c r="E182" s="134"/>
      <c r="F182" s="134"/>
      <c r="G182" s="134"/>
      <c r="H182" s="134"/>
      <c r="I182" s="134"/>
      <c r="J182" s="134"/>
      <c r="K182" s="135"/>
    </row>
    <row r="183" spans="1:11" ht="13.5" thickBot="1">
      <c r="A183" s="141"/>
      <c r="B183" s="136"/>
      <c r="C183" s="137"/>
      <c r="D183" s="137"/>
      <c r="E183" s="137"/>
      <c r="F183" s="137"/>
      <c r="G183" s="137"/>
      <c r="H183" s="137"/>
      <c r="I183" s="137"/>
      <c r="J183" s="137"/>
      <c r="K183" s="138"/>
    </row>
    <row r="184" spans="1:11">
      <c r="A184" s="54" t="str">
        <f>IF(A$31&lt;&gt;"",A$31,"")</f>
        <v/>
      </c>
      <c r="B184" s="129" t="str">
        <f>C31&amp;"      "&amp;(IF(G31="A", " Add ", IF(G31="D"," Deduct ",""))) &amp; "  "&amp;F31&amp;"  "&amp;D31</f>
        <v xml:space="preserve">          </v>
      </c>
      <c r="C184" s="130"/>
      <c r="D184" s="130"/>
      <c r="E184" s="130"/>
      <c r="F184" s="130"/>
      <c r="G184" s="130"/>
      <c r="H184" s="130"/>
      <c r="I184" s="50" t="s">
        <v>39</v>
      </c>
      <c r="J184" s="127"/>
      <c r="K184" s="128"/>
    </row>
    <row r="185" spans="1:11">
      <c r="A185" s="140"/>
      <c r="B185" s="133" t="s">
        <v>19</v>
      </c>
      <c r="C185" s="134"/>
      <c r="D185" s="134"/>
      <c r="E185" s="134"/>
      <c r="F185" s="134"/>
      <c r="G185" s="134"/>
      <c r="H185" s="134"/>
      <c r="I185" s="134"/>
      <c r="J185" s="134"/>
      <c r="K185" s="135"/>
    </row>
    <row r="186" spans="1:11">
      <c r="A186" s="140"/>
      <c r="B186" s="133"/>
      <c r="C186" s="134"/>
      <c r="D186" s="134"/>
      <c r="E186" s="134"/>
      <c r="F186" s="134"/>
      <c r="G186" s="134"/>
      <c r="H186" s="134"/>
      <c r="I186" s="134"/>
      <c r="J186" s="134"/>
      <c r="K186" s="135"/>
    </row>
    <row r="187" spans="1:11">
      <c r="A187" s="140"/>
      <c r="B187" s="133"/>
      <c r="C187" s="134"/>
      <c r="D187" s="134"/>
      <c r="E187" s="134"/>
      <c r="F187" s="134"/>
      <c r="G187" s="134"/>
      <c r="H187" s="134"/>
      <c r="I187" s="134"/>
      <c r="J187" s="134"/>
      <c r="K187" s="135"/>
    </row>
    <row r="188" spans="1:11">
      <c r="A188" s="140"/>
      <c r="B188" s="133"/>
      <c r="C188" s="134"/>
      <c r="D188" s="134"/>
      <c r="E188" s="134"/>
      <c r="F188" s="134"/>
      <c r="G188" s="134"/>
      <c r="H188" s="134"/>
      <c r="I188" s="134"/>
      <c r="J188" s="134"/>
      <c r="K188" s="135"/>
    </row>
    <row r="189" spans="1:11" ht="13.5" thickBot="1">
      <c r="A189" s="141"/>
      <c r="B189" s="136"/>
      <c r="C189" s="137"/>
      <c r="D189" s="137"/>
      <c r="E189" s="137"/>
      <c r="F189" s="137"/>
      <c r="G189" s="137"/>
      <c r="H189" s="137"/>
      <c r="I189" s="137"/>
      <c r="J189" s="137"/>
      <c r="K189" s="138"/>
    </row>
    <row r="192" spans="1:11" ht="18.75" customHeight="1"/>
    <row r="193" spans="1:11" ht="18">
      <c r="D193" s="27"/>
      <c r="E193" s="27"/>
      <c r="F193" s="27"/>
      <c r="G193" s="27"/>
      <c r="H193" s="37"/>
      <c r="I193" s="114" t="s">
        <v>58</v>
      </c>
      <c r="J193" s="116"/>
      <c r="K193" s="116"/>
    </row>
    <row r="194" spans="1:11" ht="18">
      <c r="D194" s="27"/>
      <c r="E194" s="12"/>
      <c r="F194" s="12"/>
      <c r="G194" s="12"/>
      <c r="H194" s="37"/>
      <c r="I194" s="114" t="s">
        <v>59</v>
      </c>
      <c r="J194" s="115"/>
      <c r="K194" s="115"/>
    </row>
    <row r="195" spans="1:11" ht="16.5">
      <c r="D195" s="16"/>
      <c r="E195" s="27"/>
      <c r="F195" s="27"/>
      <c r="G195" s="27"/>
      <c r="H195" s="82" t="s">
        <v>24</v>
      </c>
      <c r="I195" s="34"/>
      <c r="J195" s="26" t="s">
        <v>25</v>
      </c>
      <c r="K195" s="35"/>
    </row>
    <row r="196" spans="1:11" ht="17.25" customHeight="1">
      <c r="D196" s="143"/>
      <c r="E196" s="143"/>
      <c r="F196" s="143"/>
      <c r="G196" s="143"/>
      <c r="H196" s="143"/>
      <c r="I196" s="25"/>
      <c r="J196" s="139"/>
      <c r="K196" s="139"/>
    </row>
    <row r="197" spans="1:11" ht="16.5" customHeight="1">
      <c r="A197" s="139" t="s">
        <v>0</v>
      </c>
      <c r="B197" s="139"/>
      <c r="C197" s="67" t="str">
        <f>IF($C$6&lt;&gt;"",$C$6,"-")</f>
        <v>-</v>
      </c>
      <c r="D197" s="31"/>
      <c r="E197" s="31"/>
      <c r="F197" s="31"/>
      <c r="G197" s="31"/>
      <c r="H197" s="74" t="s">
        <v>20</v>
      </c>
      <c r="I197" s="142" t="str">
        <f>IF($I$6&lt;&gt;"",$I$6,"-")</f>
        <v>-</v>
      </c>
      <c r="J197" s="142"/>
      <c r="K197" s="142"/>
    </row>
    <row r="198" spans="1:11" ht="16.5" customHeight="1">
      <c r="A198" s="139" t="s">
        <v>1</v>
      </c>
      <c r="B198" s="139"/>
      <c r="C198" s="68" t="str">
        <f>IF($C$7&lt;&gt;"",$C$7,"-")</f>
        <v>-</v>
      </c>
      <c r="D198" s="12"/>
      <c r="E198" s="12"/>
      <c r="F198" s="12"/>
      <c r="G198" s="12"/>
      <c r="H198" s="74" t="s">
        <v>22</v>
      </c>
      <c r="I198" s="208" t="str">
        <f>IF($I$7&lt;&gt;"",$I$7,"-")</f>
        <v>-</v>
      </c>
      <c r="J198" s="208"/>
      <c r="K198" s="208"/>
    </row>
    <row r="199" spans="1:11" ht="16.5" customHeight="1">
      <c r="A199" s="139"/>
      <c r="B199" s="139"/>
      <c r="C199" s="73"/>
      <c r="D199" s="12"/>
      <c r="E199" s="12"/>
      <c r="F199" s="12"/>
      <c r="G199" s="12"/>
      <c r="H199" s="74" t="s">
        <v>21</v>
      </c>
      <c r="I199" s="208" t="str">
        <f>IF($I$8&lt;&gt;"",$I$8,"-")</f>
        <v>-</v>
      </c>
      <c r="J199" s="208"/>
      <c r="K199" s="208"/>
    </row>
    <row r="200" spans="1:11" ht="16.5" customHeight="1">
      <c r="A200" s="139" t="s">
        <v>2</v>
      </c>
      <c r="B200" s="139"/>
      <c r="C200" s="207" t="str">
        <f>IF($C$9&lt;&gt;"",$C$9,"-")</f>
        <v>-</v>
      </c>
      <c r="D200" s="142"/>
      <c r="E200" s="142"/>
      <c r="F200" s="142"/>
      <c r="G200" s="142"/>
      <c r="H200" s="74"/>
      <c r="I200" s="155"/>
      <c r="J200" s="155"/>
      <c r="K200" s="155"/>
    </row>
    <row r="201" spans="1:11" ht="16.5" customHeight="1">
      <c r="A201" s="139" t="s">
        <v>3</v>
      </c>
      <c r="B201" s="139"/>
      <c r="C201" s="214" t="str">
        <f>IF($C$10&lt;&gt;"",$C$10,"-")</f>
        <v>-</v>
      </c>
      <c r="D201" s="208"/>
      <c r="E201" s="208"/>
      <c r="F201" s="208"/>
      <c r="G201" s="208"/>
      <c r="H201" s="74" t="s">
        <v>23</v>
      </c>
      <c r="I201" s="142" t="str">
        <f>IF($I$10&lt;&gt;"",$I$10,"-")</f>
        <v>-</v>
      </c>
      <c r="J201" s="142"/>
      <c r="K201" s="142"/>
    </row>
    <row r="202" spans="1:11" ht="16.5" customHeight="1">
      <c r="A202" s="153" t="s">
        <v>27</v>
      </c>
      <c r="B202" s="153"/>
      <c r="C202" s="214" t="str">
        <f>IF($C$11&lt;&gt;"",$C$11,"-")</f>
        <v>-</v>
      </c>
      <c r="D202" s="208"/>
      <c r="E202" s="208"/>
      <c r="F202" s="208"/>
      <c r="G202" s="208"/>
      <c r="H202" s="75"/>
      <c r="I202" s="155"/>
      <c r="J202" s="155"/>
      <c r="K202" s="155"/>
    </row>
    <row r="203" spans="1:11" ht="16.5" customHeight="1">
      <c r="A203" s="16"/>
      <c r="B203" s="12"/>
      <c r="C203" s="214" t="str">
        <f>$C$12</f>
        <v>-</v>
      </c>
      <c r="D203" s="208"/>
      <c r="E203" s="208"/>
      <c r="F203" s="208"/>
      <c r="G203" s="208"/>
      <c r="H203" s="72"/>
      <c r="I203" s="14"/>
      <c r="J203" s="14"/>
      <c r="K203" s="14"/>
    </row>
    <row r="204" spans="1:11" ht="16.5" customHeight="1" thickBot="1">
      <c r="A204" s="154"/>
      <c r="B204" s="139"/>
      <c r="C204" s="155"/>
      <c r="D204" s="155"/>
      <c r="E204" s="155"/>
      <c r="F204" s="155"/>
      <c r="G204" s="155"/>
      <c r="H204" s="156"/>
      <c r="I204" s="156"/>
      <c r="J204" s="156"/>
      <c r="K204" s="156"/>
    </row>
    <row r="205" spans="1:11" ht="16.5" thickBot="1">
      <c r="A205" s="121" t="s">
        <v>31</v>
      </c>
      <c r="B205" s="122"/>
      <c r="C205" s="122"/>
      <c r="D205" s="122"/>
      <c r="E205" s="122"/>
      <c r="F205" s="122"/>
      <c r="G205" s="122"/>
      <c r="H205" s="122"/>
      <c r="I205" s="122"/>
      <c r="J205" s="122"/>
      <c r="K205" s="123"/>
    </row>
    <row r="206" spans="1:11" ht="13.5" thickBot="1">
      <c r="A206" s="7" t="s">
        <v>12</v>
      </c>
      <c r="B206" s="124" t="s">
        <v>32</v>
      </c>
      <c r="C206" s="125"/>
      <c r="D206" s="125"/>
      <c r="E206" s="125"/>
      <c r="F206" s="125"/>
      <c r="G206" s="125"/>
      <c r="H206" s="125"/>
      <c r="I206" s="125"/>
      <c r="J206" s="125"/>
      <c r="K206" s="126"/>
    </row>
    <row r="207" spans="1:11">
      <c r="A207" s="54" t="str">
        <f>IF(A$32&lt;&gt;"",A$32,"")</f>
        <v/>
      </c>
      <c r="B207" s="129" t="str">
        <f>C32&amp;"      "&amp;(IF(G32="A", " Add ", IF(G32="D"," Deduct ",""))) &amp; "  "&amp;F32&amp;"  "&amp;D32</f>
        <v xml:space="preserve">          </v>
      </c>
      <c r="C207" s="130"/>
      <c r="D207" s="130"/>
      <c r="E207" s="130"/>
      <c r="F207" s="130"/>
      <c r="G207" s="130"/>
      <c r="H207" s="130"/>
      <c r="I207" s="50" t="s">
        <v>39</v>
      </c>
      <c r="J207" s="225"/>
      <c r="K207" s="128"/>
    </row>
    <row r="208" spans="1:11">
      <c r="A208" s="140"/>
      <c r="B208" s="133"/>
      <c r="C208" s="134"/>
      <c r="D208" s="134"/>
      <c r="E208" s="134"/>
      <c r="F208" s="134"/>
      <c r="G208" s="134"/>
      <c r="H208" s="134"/>
      <c r="I208" s="134"/>
      <c r="J208" s="134"/>
      <c r="K208" s="135"/>
    </row>
    <row r="209" spans="1:11">
      <c r="A209" s="140"/>
      <c r="B209" s="133"/>
      <c r="C209" s="134"/>
      <c r="D209" s="134"/>
      <c r="E209" s="134"/>
      <c r="F209" s="134"/>
      <c r="G209" s="134"/>
      <c r="H209" s="134"/>
      <c r="I209" s="134"/>
      <c r="J209" s="134"/>
      <c r="K209" s="135"/>
    </row>
    <row r="210" spans="1:11">
      <c r="A210" s="140"/>
      <c r="B210" s="133"/>
      <c r="C210" s="134"/>
      <c r="D210" s="134"/>
      <c r="E210" s="134"/>
      <c r="F210" s="134"/>
      <c r="G210" s="134"/>
      <c r="H210" s="134"/>
      <c r="I210" s="134"/>
      <c r="J210" s="134"/>
      <c r="K210" s="135"/>
    </row>
    <row r="211" spans="1:11">
      <c r="A211" s="140"/>
      <c r="B211" s="133"/>
      <c r="C211" s="134"/>
      <c r="D211" s="134"/>
      <c r="E211" s="134"/>
      <c r="F211" s="134"/>
      <c r="G211" s="134"/>
      <c r="H211" s="134"/>
      <c r="I211" s="134"/>
      <c r="J211" s="134"/>
      <c r="K211" s="135"/>
    </row>
    <row r="212" spans="1:11" ht="13.5" thickBot="1">
      <c r="A212" s="140"/>
      <c r="B212" s="133"/>
      <c r="C212" s="134"/>
      <c r="D212" s="134"/>
      <c r="E212" s="134"/>
      <c r="F212" s="134"/>
      <c r="G212" s="134"/>
      <c r="H212" s="134"/>
      <c r="I212" s="134"/>
      <c r="J212" s="134"/>
      <c r="K212" s="135"/>
    </row>
    <row r="213" spans="1:11">
      <c r="A213" s="54" t="str">
        <f>IF(A$33&lt;&gt;"",A$33,"")</f>
        <v/>
      </c>
      <c r="B213" s="129" t="str">
        <f>C33&amp;"      "&amp;(IF(G33="A", " Add ", IF(G33="D"," Deduct ",""))) &amp; "  "&amp;F33&amp;"  "&amp;D33</f>
        <v xml:space="preserve">          </v>
      </c>
      <c r="C213" s="130"/>
      <c r="D213" s="130"/>
      <c r="E213" s="130"/>
      <c r="F213" s="130"/>
      <c r="G213" s="130"/>
      <c r="H213" s="130"/>
      <c r="I213" s="50" t="s">
        <v>39</v>
      </c>
      <c r="J213" s="127"/>
      <c r="K213" s="128"/>
    </row>
    <row r="214" spans="1:11">
      <c r="A214" s="140"/>
      <c r="B214" s="131"/>
      <c r="C214" s="131"/>
      <c r="D214" s="131"/>
      <c r="E214" s="131"/>
      <c r="F214" s="131"/>
      <c r="G214" s="131"/>
      <c r="H214" s="131"/>
      <c r="I214" s="131"/>
      <c r="J214" s="131"/>
      <c r="K214" s="131"/>
    </row>
    <row r="215" spans="1:11">
      <c r="A215" s="140"/>
      <c r="B215" s="131"/>
      <c r="C215" s="131"/>
      <c r="D215" s="131"/>
      <c r="E215" s="131"/>
      <c r="F215" s="131"/>
      <c r="G215" s="131"/>
      <c r="H215" s="131"/>
      <c r="I215" s="131"/>
      <c r="J215" s="131"/>
      <c r="K215" s="131"/>
    </row>
    <row r="216" spans="1:11">
      <c r="A216" s="140"/>
      <c r="B216" s="131"/>
      <c r="C216" s="131"/>
      <c r="D216" s="131"/>
      <c r="E216" s="131"/>
      <c r="F216" s="131"/>
      <c r="G216" s="131"/>
      <c r="H216" s="131"/>
      <c r="I216" s="131"/>
      <c r="J216" s="131"/>
      <c r="K216" s="131"/>
    </row>
    <row r="217" spans="1:11">
      <c r="A217" s="140"/>
      <c r="B217" s="131"/>
      <c r="C217" s="131"/>
      <c r="D217" s="131"/>
      <c r="E217" s="131"/>
      <c r="F217" s="131"/>
      <c r="G217" s="131"/>
      <c r="H217" s="131"/>
      <c r="I217" s="131"/>
      <c r="J217" s="131"/>
      <c r="K217" s="131"/>
    </row>
    <row r="218" spans="1:11" ht="13.5" thickBot="1">
      <c r="A218" s="141"/>
      <c r="B218" s="132"/>
      <c r="C218" s="132"/>
      <c r="D218" s="132"/>
      <c r="E218" s="132"/>
      <c r="F218" s="132"/>
      <c r="G218" s="132"/>
      <c r="H218" s="132"/>
      <c r="I218" s="132"/>
      <c r="J218" s="132"/>
      <c r="K218" s="132"/>
    </row>
    <row r="219" spans="1:11">
      <c r="A219" s="54" t="str">
        <f>IF(A$34&lt;&gt;"",A$34,"")</f>
        <v/>
      </c>
      <c r="B219" s="129" t="str">
        <f>C34&amp;"      "&amp;(IF(G34="A", " Add ", IF(G34="D"," Deduct ",""))) &amp; "  "&amp;F34&amp;"  "&amp;D34</f>
        <v xml:space="preserve">          </v>
      </c>
      <c r="C219" s="130"/>
      <c r="D219" s="130"/>
      <c r="E219" s="130"/>
      <c r="F219" s="130"/>
      <c r="G219" s="130"/>
      <c r="H219" s="130"/>
      <c r="I219" s="50" t="s">
        <v>39</v>
      </c>
      <c r="J219" s="127"/>
      <c r="K219" s="128"/>
    </row>
    <row r="220" spans="1:11">
      <c r="A220" s="140"/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</row>
    <row r="221" spans="1:11">
      <c r="A221" s="140"/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</row>
    <row r="222" spans="1:11">
      <c r="A222" s="140"/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</row>
    <row r="223" spans="1:11">
      <c r="A223" s="140"/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</row>
    <row r="224" spans="1:11" ht="13.5" thickBot="1">
      <c r="A224" s="141"/>
      <c r="B224" s="132"/>
      <c r="C224" s="132"/>
      <c r="D224" s="132"/>
      <c r="E224" s="132"/>
      <c r="F224" s="132"/>
      <c r="G224" s="132"/>
      <c r="H224" s="132"/>
      <c r="I224" s="132"/>
      <c r="J224" s="132"/>
      <c r="K224" s="132"/>
    </row>
    <row r="225" spans="1:11">
      <c r="A225" s="54" t="str">
        <f>IF(A$35&lt;&gt;"",A$35,"")</f>
        <v/>
      </c>
      <c r="B225" s="129" t="str">
        <f>C35&amp;"      "&amp;(IF(G35="A", " Add ", IF(G35="D"," Deduct ",""))) &amp; "  "&amp;F35&amp;"  "&amp;D35</f>
        <v xml:space="preserve">          </v>
      </c>
      <c r="C225" s="130"/>
      <c r="D225" s="130"/>
      <c r="E225" s="130"/>
      <c r="F225" s="130"/>
      <c r="G225" s="130"/>
      <c r="H225" s="130"/>
      <c r="I225" s="50" t="s">
        <v>39</v>
      </c>
      <c r="J225" s="127"/>
      <c r="K225" s="128"/>
    </row>
    <row r="226" spans="1:11">
      <c r="A226" s="140"/>
      <c r="B226" s="131"/>
      <c r="C226" s="131"/>
      <c r="D226" s="131"/>
      <c r="E226" s="131"/>
      <c r="F226" s="131"/>
      <c r="G226" s="131"/>
      <c r="H226" s="131"/>
      <c r="I226" s="131"/>
      <c r="J226" s="131"/>
      <c r="K226" s="131"/>
    </row>
    <row r="227" spans="1:11">
      <c r="A227" s="140"/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</row>
    <row r="228" spans="1:11">
      <c r="A228" s="140"/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</row>
    <row r="229" spans="1:11">
      <c r="A229" s="140"/>
      <c r="B229" s="131"/>
      <c r="C229" s="131"/>
      <c r="D229" s="131"/>
      <c r="E229" s="131"/>
      <c r="F229" s="131"/>
      <c r="G229" s="131"/>
      <c r="H229" s="131"/>
      <c r="I229" s="131"/>
      <c r="J229" s="131"/>
      <c r="K229" s="131"/>
    </row>
    <row r="230" spans="1:11" ht="13.5" thickBot="1">
      <c r="A230" s="141"/>
      <c r="B230" s="132"/>
      <c r="C230" s="132"/>
      <c r="D230" s="132"/>
      <c r="E230" s="132"/>
      <c r="F230" s="132"/>
      <c r="G230" s="132"/>
      <c r="H230" s="132"/>
      <c r="I230" s="132"/>
      <c r="J230" s="132"/>
      <c r="K230" s="132"/>
    </row>
    <row r="231" spans="1:11">
      <c r="A231" s="54" t="str">
        <f>IF(A$36&lt;&gt;"",A$36,"")</f>
        <v/>
      </c>
      <c r="B231" s="129" t="str">
        <f>C36&amp;"      "&amp;(IF(G36="A", " Add ", IF(G36="D"," Deduct ",""))) &amp; "  "&amp;F36&amp;"  "&amp;D36</f>
        <v xml:space="preserve">          </v>
      </c>
      <c r="C231" s="130"/>
      <c r="D231" s="130"/>
      <c r="E231" s="130"/>
      <c r="F231" s="130"/>
      <c r="G231" s="130"/>
      <c r="H231" s="130"/>
      <c r="I231" s="50" t="s">
        <v>39</v>
      </c>
      <c r="J231" s="127"/>
      <c r="K231" s="128"/>
    </row>
    <row r="232" spans="1:11">
      <c r="A232" s="140"/>
      <c r="B232" s="133"/>
      <c r="C232" s="134"/>
      <c r="D232" s="134"/>
      <c r="E232" s="134"/>
      <c r="F232" s="134"/>
      <c r="G232" s="134"/>
      <c r="H232" s="134"/>
      <c r="I232" s="134"/>
      <c r="J232" s="134"/>
      <c r="K232" s="135"/>
    </row>
    <row r="233" spans="1:11">
      <c r="A233" s="140"/>
      <c r="B233" s="133"/>
      <c r="C233" s="134"/>
      <c r="D233" s="134"/>
      <c r="E233" s="134"/>
      <c r="F233" s="134"/>
      <c r="G233" s="134"/>
      <c r="H233" s="134"/>
      <c r="I233" s="134"/>
      <c r="J233" s="134"/>
      <c r="K233" s="135"/>
    </row>
    <row r="234" spans="1:11">
      <c r="A234" s="140"/>
      <c r="B234" s="133"/>
      <c r="C234" s="134"/>
      <c r="D234" s="134"/>
      <c r="E234" s="134"/>
      <c r="F234" s="134"/>
      <c r="G234" s="134"/>
      <c r="H234" s="134"/>
      <c r="I234" s="134"/>
      <c r="J234" s="134"/>
      <c r="K234" s="135"/>
    </row>
    <row r="235" spans="1:11">
      <c r="A235" s="140"/>
      <c r="B235" s="133"/>
      <c r="C235" s="134"/>
      <c r="D235" s="134"/>
      <c r="E235" s="134"/>
      <c r="F235" s="134"/>
      <c r="G235" s="134"/>
      <c r="H235" s="134"/>
      <c r="I235" s="134"/>
      <c r="J235" s="134"/>
      <c r="K235" s="135"/>
    </row>
    <row r="236" spans="1:11" ht="13.5" thickBot="1">
      <c r="A236" s="141"/>
      <c r="B236" s="136"/>
      <c r="C236" s="137"/>
      <c r="D236" s="137"/>
      <c r="E236" s="137"/>
      <c r="F236" s="137"/>
      <c r="G236" s="137"/>
      <c r="H236" s="137"/>
      <c r="I236" s="137"/>
      <c r="J236" s="137"/>
      <c r="K236" s="138"/>
    </row>
    <row r="237" spans="1:11">
      <c r="A237" s="54" t="str">
        <f>IF(A$37&lt;&gt;"",A$37,"")</f>
        <v/>
      </c>
      <c r="B237" s="129" t="str">
        <f>C37&amp;"      "&amp;(IF(G37="A", " Add ", IF(G37="D"," Deduct ",""))) &amp; "  "&amp;F37&amp;"  "&amp;D37</f>
        <v xml:space="preserve">          </v>
      </c>
      <c r="C237" s="226"/>
      <c r="D237" s="226"/>
      <c r="E237" s="226"/>
      <c r="F237" s="226"/>
      <c r="G237" s="226"/>
      <c r="H237" s="226"/>
      <c r="I237" s="50" t="s">
        <v>39</v>
      </c>
      <c r="J237" s="127"/>
      <c r="K237" s="128"/>
    </row>
    <row r="238" spans="1:11">
      <c r="A238" s="140"/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</row>
    <row r="239" spans="1:11">
      <c r="A239" s="140"/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</row>
    <row r="240" spans="1:11">
      <c r="A240" s="140"/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</row>
    <row r="241" spans="1:11">
      <c r="A241" s="140"/>
      <c r="B241" s="131"/>
      <c r="C241" s="131"/>
      <c r="D241" s="131"/>
      <c r="E241" s="131"/>
      <c r="F241" s="131"/>
      <c r="G241" s="131"/>
      <c r="H241" s="131"/>
      <c r="I241" s="131"/>
      <c r="J241" s="131"/>
      <c r="K241" s="131"/>
    </row>
    <row r="242" spans="1:11" ht="13.5" thickBot="1">
      <c r="A242" s="141"/>
      <c r="B242" s="132"/>
      <c r="C242" s="132"/>
      <c r="D242" s="132"/>
      <c r="E242" s="132"/>
      <c r="F242" s="132"/>
      <c r="G242" s="132"/>
      <c r="H242" s="132"/>
      <c r="I242" s="132"/>
      <c r="J242" s="132"/>
      <c r="K242" s="132"/>
    </row>
    <row r="243" spans="1:11">
      <c r="A243" s="54" t="str">
        <f>IF(A$38&lt;&gt;"",A$38,"")</f>
        <v/>
      </c>
      <c r="B243" s="129" t="str">
        <f>C38&amp;"      "&amp;(IF(G38="A", " Add ", IF(G38="D"," Deduct ",""))) &amp; "  "&amp;F38&amp;"  "&amp;D38</f>
        <v xml:space="preserve">          </v>
      </c>
      <c r="C243" s="130"/>
      <c r="D243" s="130"/>
      <c r="E243" s="130"/>
      <c r="F243" s="130"/>
      <c r="G243" s="130"/>
      <c r="H243" s="130"/>
      <c r="I243" s="50" t="s">
        <v>39</v>
      </c>
      <c r="J243" s="127"/>
      <c r="K243" s="128"/>
    </row>
    <row r="244" spans="1:11">
      <c r="A244" s="140"/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</row>
    <row r="245" spans="1:11">
      <c r="A245" s="140"/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</row>
    <row r="246" spans="1:11">
      <c r="A246" s="140"/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</row>
    <row r="247" spans="1:11">
      <c r="A247" s="140"/>
      <c r="B247" s="131"/>
      <c r="C247" s="131"/>
      <c r="D247" s="131"/>
      <c r="E247" s="131"/>
      <c r="F247" s="131"/>
      <c r="G247" s="131"/>
      <c r="H247" s="131"/>
      <c r="I247" s="131"/>
      <c r="J247" s="131"/>
      <c r="K247" s="131"/>
    </row>
    <row r="248" spans="1:11" ht="13.5" thickBot="1">
      <c r="A248" s="141"/>
      <c r="B248" s="132"/>
      <c r="C248" s="132"/>
      <c r="D248" s="132"/>
      <c r="E248" s="132"/>
      <c r="F248" s="132"/>
      <c r="G248" s="132"/>
      <c r="H248" s="132"/>
      <c r="I248" s="132"/>
      <c r="J248" s="132"/>
      <c r="K248" s="132"/>
    </row>
    <row r="249" spans="1:11">
      <c r="A249" s="54"/>
      <c r="B249" s="129" t="str">
        <f>C188&amp;"      "&amp;(IF(G188="A", " Add ", IF(G188="D"," Deduct ",""))) &amp; "  "&amp;F188&amp;"  "&amp;D188</f>
        <v xml:space="preserve">          </v>
      </c>
      <c r="C249" s="130"/>
      <c r="D249" s="130"/>
      <c r="E249" s="130"/>
      <c r="F249" s="130"/>
      <c r="G249" s="130"/>
      <c r="H249" s="130"/>
      <c r="I249" s="50" t="s">
        <v>39</v>
      </c>
      <c r="J249" s="127"/>
      <c r="K249" s="128"/>
    </row>
    <row r="250" spans="1:11">
      <c r="A250" s="140"/>
      <c r="B250" s="131" t="s">
        <v>19</v>
      </c>
      <c r="C250" s="131"/>
      <c r="D250" s="131"/>
      <c r="E250" s="131"/>
      <c r="F250" s="131"/>
      <c r="G250" s="131"/>
      <c r="H250" s="131"/>
      <c r="I250" s="131"/>
      <c r="J250" s="131"/>
      <c r="K250" s="131"/>
    </row>
    <row r="251" spans="1:11">
      <c r="A251" s="140"/>
      <c r="B251" s="131"/>
      <c r="C251" s="131"/>
      <c r="D251" s="131"/>
      <c r="E251" s="131"/>
      <c r="F251" s="131"/>
      <c r="G251" s="131"/>
      <c r="H251" s="131"/>
      <c r="I251" s="131"/>
      <c r="J251" s="131"/>
      <c r="K251" s="131"/>
    </row>
    <row r="252" spans="1:11">
      <c r="A252" s="140"/>
      <c r="B252" s="131"/>
      <c r="C252" s="131"/>
      <c r="D252" s="131"/>
      <c r="E252" s="131"/>
      <c r="F252" s="131"/>
      <c r="G252" s="131"/>
      <c r="H252" s="131"/>
      <c r="I252" s="131"/>
      <c r="J252" s="131"/>
      <c r="K252" s="131"/>
    </row>
    <row r="253" spans="1:11">
      <c r="A253" s="140"/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</row>
    <row r="254" spans="1:11" ht="13.5" thickBot="1">
      <c r="A254" s="141"/>
      <c r="B254" s="132"/>
      <c r="C254" s="132"/>
      <c r="D254" s="132"/>
      <c r="E254" s="132"/>
      <c r="F254" s="132"/>
      <c r="G254" s="132"/>
      <c r="H254" s="132"/>
      <c r="I254" s="132"/>
      <c r="J254" s="132"/>
      <c r="K254" s="132"/>
    </row>
  </sheetData>
  <sheetProtection sheet="1" objects="1" scenarios="1" selectLockedCells="1"/>
  <mergeCells count="287">
    <mergeCell ref="F56:H56"/>
    <mergeCell ref="I56:K56"/>
    <mergeCell ref="D19:E19"/>
    <mergeCell ref="J19:K19"/>
    <mergeCell ref="D20:E20"/>
    <mergeCell ref="I54:K54"/>
    <mergeCell ref="D55:E55"/>
    <mergeCell ref="F55:H55"/>
    <mergeCell ref="I55:K55"/>
    <mergeCell ref="D54:E54"/>
    <mergeCell ref="F54:H54"/>
    <mergeCell ref="D53:E53"/>
    <mergeCell ref="J28:K28"/>
    <mergeCell ref="D25:E25"/>
    <mergeCell ref="J25:K25"/>
    <mergeCell ref="D26:E26"/>
    <mergeCell ref="J26:K26"/>
    <mergeCell ref="D31:E31"/>
    <mergeCell ref="J31:K31"/>
    <mergeCell ref="D32:E32"/>
    <mergeCell ref="J32:K32"/>
    <mergeCell ref="D29:E29"/>
    <mergeCell ref="J29:K29"/>
    <mergeCell ref="F53:H53"/>
    <mergeCell ref="I53:K53"/>
    <mergeCell ref="F51:H51"/>
    <mergeCell ref="I6:K6"/>
    <mergeCell ref="I7:K7"/>
    <mergeCell ref="I8:K8"/>
    <mergeCell ref="I9:K9"/>
    <mergeCell ref="L61:M61"/>
    <mergeCell ref="C62:M62"/>
    <mergeCell ref="I10:K10"/>
    <mergeCell ref="I11:K11"/>
    <mergeCell ref="C13:K13"/>
    <mergeCell ref="C12:G12"/>
    <mergeCell ref="D17:E17"/>
    <mergeCell ref="J17:K17"/>
    <mergeCell ref="D23:E23"/>
    <mergeCell ref="J23:K23"/>
    <mergeCell ref="D24:E24"/>
    <mergeCell ref="J24:K24"/>
    <mergeCell ref="J20:K20"/>
    <mergeCell ref="D21:E21"/>
    <mergeCell ref="J21:K21"/>
    <mergeCell ref="D22:E22"/>
    <mergeCell ref="J22:K22"/>
    <mergeCell ref="D27:E27"/>
    <mergeCell ref="J27:K27"/>
    <mergeCell ref="D28:E28"/>
    <mergeCell ref="D1:G1"/>
    <mergeCell ref="A91:A95"/>
    <mergeCell ref="B91:K95"/>
    <mergeCell ref="D5:H5"/>
    <mergeCell ref="J5:K5"/>
    <mergeCell ref="A85:A89"/>
    <mergeCell ref="B85:K89"/>
    <mergeCell ref="A6:B6"/>
    <mergeCell ref="A7:B7"/>
    <mergeCell ref="A8:B8"/>
    <mergeCell ref="D18:E18"/>
    <mergeCell ref="J18:K18"/>
    <mergeCell ref="A9:B9"/>
    <mergeCell ref="A10:B10"/>
    <mergeCell ref="A11:B11"/>
    <mergeCell ref="A13:B13"/>
    <mergeCell ref="C9:G9"/>
    <mergeCell ref="C10:G10"/>
    <mergeCell ref="C11:G11"/>
    <mergeCell ref="J14:K14"/>
    <mergeCell ref="D15:E15"/>
    <mergeCell ref="J15:K15"/>
    <mergeCell ref="D16:E16"/>
    <mergeCell ref="J16:K16"/>
    <mergeCell ref="D38:E38"/>
    <mergeCell ref="J38:K38"/>
    <mergeCell ref="A40:B40"/>
    <mergeCell ref="J40:K40"/>
    <mergeCell ref="H39:H40"/>
    <mergeCell ref="D30:E30"/>
    <mergeCell ref="J30:K30"/>
    <mergeCell ref="D35:E35"/>
    <mergeCell ref="J35:K35"/>
    <mergeCell ref="D36:E36"/>
    <mergeCell ref="J36:K36"/>
    <mergeCell ref="D33:E33"/>
    <mergeCell ref="J33:K33"/>
    <mergeCell ref="D34:E34"/>
    <mergeCell ref="J34:K34"/>
    <mergeCell ref="D37:E37"/>
    <mergeCell ref="J37:K37"/>
    <mergeCell ref="A39:C39"/>
    <mergeCell ref="J39:K39"/>
    <mergeCell ref="I197:K197"/>
    <mergeCell ref="A200:B200"/>
    <mergeCell ref="C200:G200"/>
    <mergeCell ref="I200:K200"/>
    <mergeCell ref="A201:B201"/>
    <mergeCell ref="C201:G201"/>
    <mergeCell ref="I201:K201"/>
    <mergeCell ref="A204:B204"/>
    <mergeCell ref="C204:K204"/>
    <mergeCell ref="A202:B202"/>
    <mergeCell ref="C202:G202"/>
    <mergeCell ref="I202:K202"/>
    <mergeCell ref="C203:G203"/>
    <mergeCell ref="L39:L42"/>
    <mergeCell ref="L44:L48"/>
    <mergeCell ref="A121:A125"/>
    <mergeCell ref="B121:K125"/>
    <mergeCell ref="A103:A107"/>
    <mergeCell ref="J58:K58"/>
    <mergeCell ref="A58:H58"/>
    <mergeCell ref="B84:H84"/>
    <mergeCell ref="A161:A165"/>
    <mergeCell ref="B161:K165"/>
    <mergeCell ref="B141:K141"/>
    <mergeCell ref="B142:H142"/>
    <mergeCell ref="B148:H148"/>
    <mergeCell ref="J154:K154"/>
    <mergeCell ref="J84:K84"/>
    <mergeCell ref="J90:K90"/>
    <mergeCell ref="J96:K96"/>
    <mergeCell ref="J108:K108"/>
    <mergeCell ref="B109:K113"/>
    <mergeCell ref="B108:H108"/>
    <mergeCell ref="D63:G63"/>
    <mergeCell ref="D67:H67"/>
    <mergeCell ref="J67:K67"/>
    <mergeCell ref="D50:E50"/>
    <mergeCell ref="M37:V37"/>
    <mergeCell ref="A149:A153"/>
    <mergeCell ref="B149:K153"/>
    <mergeCell ref="M39:V42"/>
    <mergeCell ref="M43:V43"/>
    <mergeCell ref="M44:V48"/>
    <mergeCell ref="A115:A119"/>
    <mergeCell ref="B115:K119"/>
    <mergeCell ref="B103:K107"/>
    <mergeCell ref="A109:A113"/>
    <mergeCell ref="B90:H90"/>
    <mergeCell ref="B96:H96"/>
    <mergeCell ref="B78:H78"/>
    <mergeCell ref="A76:K76"/>
    <mergeCell ref="B77:K77"/>
    <mergeCell ref="A79:A83"/>
    <mergeCell ref="B79:K83"/>
    <mergeCell ref="J78:K78"/>
    <mergeCell ref="B59:H59"/>
    <mergeCell ref="B60:H60"/>
    <mergeCell ref="J60:K60"/>
    <mergeCell ref="J114:K114"/>
    <mergeCell ref="J120:K120"/>
    <mergeCell ref="A46:K46"/>
    <mergeCell ref="A232:A236"/>
    <mergeCell ref="B232:K236"/>
    <mergeCell ref="A220:A224"/>
    <mergeCell ref="B220:K224"/>
    <mergeCell ref="A226:A230"/>
    <mergeCell ref="B226:K230"/>
    <mergeCell ref="B231:H231"/>
    <mergeCell ref="J231:K231"/>
    <mergeCell ref="B225:H225"/>
    <mergeCell ref="B214:K218"/>
    <mergeCell ref="A140:K140"/>
    <mergeCell ref="A155:A159"/>
    <mergeCell ref="B155:K159"/>
    <mergeCell ref="A167:A171"/>
    <mergeCell ref="B167:K171"/>
    <mergeCell ref="B154:H154"/>
    <mergeCell ref="B160:H160"/>
    <mergeCell ref="A173:A177"/>
    <mergeCell ref="B173:K177"/>
    <mergeCell ref="J172:K172"/>
    <mergeCell ref="J142:K142"/>
    <mergeCell ref="J148:K148"/>
    <mergeCell ref="A208:A212"/>
    <mergeCell ref="B208:K212"/>
    <mergeCell ref="B143:K147"/>
    <mergeCell ref="A143:A147"/>
    <mergeCell ref="A185:A189"/>
    <mergeCell ref="B185:K189"/>
    <mergeCell ref="A205:K205"/>
    <mergeCell ref="B206:K206"/>
    <mergeCell ref="A179:A183"/>
    <mergeCell ref="B166:H166"/>
    <mergeCell ref="A197:B197"/>
    <mergeCell ref="A250:A254"/>
    <mergeCell ref="B250:K254"/>
    <mergeCell ref="A238:A242"/>
    <mergeCell ref="B238:K242"/>
    <mergeCell ref="A244:A248"/>
    <mergeCell ref="B244:K248"/>
    <mergeCell ref="B243:H243"/>
    <mergeCell ref="B249:H249"/>
    <mergeCell ref="J243:K243"/>
    <mergeCell ref="J249:K249"/>
    <mergeCell ref="J237:K237"/>
    <mergeCell ref="J207:K207"/>
    <mergeCell ref="J213:K213"/>
    <mergeCell ref="J219:K219"/>
    <mergeCell ref="J225:K225"/>
    <mergeCell ref="B207:H207"/>
    <mergeCell ref="B213:H213"/>
    <mergeCell ref="B219:H219"/>
    <mergeCell ref="J160:K160"/>
    <mergeCell ref="J166:K166"/>
    <mergeCell ref="B178:H178"/>
    <mergeCell ref="B184:H184"/>
    <mergeCell ref="B179:K183"/>
    <mergeCell ref="J178:K178"/>
    <mergeCell ref="J184:K184"/>
    <mergeCell ref="B172:H172"/>
    <mergeCell ref="A198:B198"/>
    <mergeCell ref="I198:K198"/>
    <mergeCell ref="A199:B199"/>
    <mergeCell ref="I199:K199"/>
    <mergeCell ref="D196:H196"/>
    <mergeCell ref="J196:K196"/>
    <mergeCell ref="B237:H237"/>
    <mergeCell ref="A214:A218"/>
    <mergeCell ref="F50:H50"/>
    <mergeCell ref="I50:K50"/>
    <mergeCell ref="A70:B70"/>
    <mergeCell ref="I70:K70"/>
    <mergeCell ref="D43:K43"/>
    <mergeCell ref="B41:G41"/>
    <mergeCell ref="A42:G42"/>
    <mergeCell ref="J42:K42"/>
    <mergeCell ref="H41:H42"/>
    <mergeCell ref="J41:K41"/>
    <mergeCell ref="A47:K47"/>
    <mergeCell ref="D48:K48"/>
    <mergeCell ref="A49:K49"/>
    <mergeCell ref="A44:K44"/>
    <mergeCell ref="A45:K45"/>
    <mergeCell ref="D57:E57"/>
    <mergeCell ref="F57:H57"/>
    <mergeCell ref="I57:K57"/>
    <mergeCell ref="I51:K51"/>
    <mergeCell ref="D52:E52"/>
    <mergeCell ref="F52:H52"/>
    <mergeCell ref="I52:K52"/>
    <mergeCell ref="D51:E51"/>
    <mergeCell ref="D56:E56"/>
    <mergeCell ref="A71:B71"/>
    <mergeCell ref="C71:G71"/>
    <mergeCell ref="I71:K71"/>
    <mergeCell ref="A68:B68"/>
    <mergeCell ref="I68:K68"/>
    <mergeCell ref="A69:B69"/>
    <mergeCell ref="I69:K69"/>
    <mergeCell ref="A72:B72"/>
    <mergeCell ref="C72:G72"/>
    <mergeCell ref="I72:K72"/>
    <mergeCell ref="A73:B73"/>
    <mergeCell ref="C73:G73"/>
    <mergeCell ref="I73:K73"/>
    <mergeCell ref="C74:G74"/>
    <mergeCell ref="A75:B75"/>
    <mergeCell ref="C75:K75"/>
    <mergeCell ref="B102:H102"/>
    <mergeCell ref="B97:K101"/>
    <mergeCell ref="J102:K102"/>
    <mergeCell ref="B114:H114"/>
    <mergeCell ref="B120:H120"/>
    <mergeCell ref="A97:A101"/>
    <mergeCell ref="A133:B133"/>
    <mergeCell ref="I133:K133"/>
    <mergeCell ref="A134:B134"/>
    <mergeCell ref="I134:K134"/>
    <mergeCell ref="D131:H131"/>
    <mergeCell ref="J131:K131"/>
    <mergeCell ref="A132:B132"/>
    <mergeCell ref="I132:K132"/>
    <mergeCell ref="A139:B139"/>
    <mergeCell ref="C139:K139"/>
    <mergeCell ref="A137:B137"/>
    <mergeCell ref="C137:G137"/>
    <mergeCell ref="I137:K137"/>
    <mergeCell ref="C138:G138"/>
    <mergeCell ref="A135:B135"/>
    <mergeCell ref="C135:G135"/>
    <mergeCell ref="I135:K135"/>
    <mergeCell ref="A136:B136"/>
    <mergeCell ref="C136:G136"/>
    <mergeCell ref="I136:K136"/>
  </mergeCells>
  <phoneticPr fontId="0" type="noConversion"/>
  <dataValidations count="1">
    <dataValidation type="list" allowBlank="1" showInputMessage="1" showErrorMessage="1" sqref="G16:G38">
      <formula1>$N$2:$N$3</formula1>
    </dataValidation>
  </dataValidations>
  <pageMargins left="0.5" right="0.5" top="0.5" bottom="0.5" header="0" footer="0.5"/>
  <pageSetup scale="80" orientation="portrait" r:id="rId1"/>
  <headerFooter alignWithMargins="0">
    <oddFooter xml:space="preserve">&amp;L&amp;8
Printed &amp;D
&amp;R
&amp;8AER 51L (Rev. 01/03/2011)
</oddFooter>
  </headerFooter>
  <rowBreaks count="3" manualBreakCount="3">
    <brk id="62" max="10" man="1"/>
    <brk id="126" max="10" man="1"/>
    <brk id="191" max="10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591E628609B542951646C82B7A0117" ma:contentTypeVersion="0" ma:contentTypeDescription="Create a new document." ma:contentTypeScope="" ma:versionID="59cdaac19e4450e7e563f233fa40ccfb">
  <xsd:schema xmlns:xsd="http://www.w3.org/2001/XMLSchema" xmlns:p="http://schemas.microsoft.com/office/2006/metadata/properties" targetNamespace="http://schemas.microsoft.com/office/2006/metadata/properties" ma:root="true" ma:fieldsID="46ce51841bcaebe75ae25adb2fb3cbe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8B47282-4973-424C-BC95-DD3BCF905DD1}"/>
</file>

<file path=customXml/itemProps2.xml><?xml version="1.0" encoding="utf-8"?>
<ds:datastoreItem xmlns:ds="http://schemas.openxmlformats.org/officeDocument/2006/customXml" ds:itemID="{FAC0DD1E-EC1D-45BA-ADFD-E09AD29DE4AA}"/>
</file>

<file path=customXml/itemProps3.xml><?xml version="1.0" encoding="utf-8"?>
<ds:datastoreItem xmlns:ds="http://schemas.openxmlformats.org/officeDocument/2006/customXml" ds:itemID="{282513D3-2652-4219-ABCC-268F8EDEE3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 1 (do not copy)</vt:lpstr>
      <vt:lpstr>Sheet 2 (for additional pages)</vt:lpstr>
      <vt:lpstr>'Sheet 1 (do not copy)'!Print_Area</vt:lpstr>
      <vt:lpstr>'Sheet 2 (for additional pages)'!Print_Area</vt:lpstr>
    </vt:vector>
  </TitlesOfParts>
  <Company>IDOT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Authorization of Contract Changes (Local Let)</dc:title>
  <dc:subject>AER 51L</dc:subject>
  <dc:creator>IDOT</dc:creator>
  <cp:lastModifiedBy>kincaids</cp:lastModifiedBy>
  <cp:lastPrinted>2011-01-04T18:19:58Z</cp:lastPrinted>
  <dcterms:created xsi:type="dcterms:W3CDTF">2001-10-16T12:31:39Z</dcterms:created>
  <dcterms:modified xsi:type="dcterms:W3CDTF">2011-01-04T18:20:31Z</dcterms:modified>
  <cp:contentType>Form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ady to Convert to Web">
    <vt:bool>false</vt:bool>
  </property>
  <property fmtid="{D5CDD505-2E9C-101B-9397-08002B2CF9AE}" pid="3" name="Status">
    <vt:lpwstr>Ready to Post</vt:lpwstr>
  </property>
  <property fmtid="{D5CDD505-2E9C-101B-9397-08002B2CF9AE}" pid="5" name="ContentTypeId">
    <vt:lpwstr>0x0101005D591E628609B542951646C82B7A0117</vt:lpwstr>
  </property>
  <property fmtid="{D5CDD505-2E9C-101B-9397-08002B2CF9AE}" pid="6" name="Document Title">
    <vt:lpwstr>Authorization of Contract Changes (Local Let)</vt:lpwstr>
  </property>
</Properties>
</file>